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0e43d1940ba28a/KR Financial Services/Catsfield PC/Speeding/Data 7-20 July 2021/"/>
    </mc:Choice>
  </mc:AlternateContent>
  <xr:revisionPtr revIDLastSave="8" documentId="8_{343967C5-A2F0-4DC4-8211-03FA31F78EBD}" xr6:coauthVersionLast="47" xr6:coauthVersionMax="47" xr10:uidLastSave="{4CE636F9-D1A7-4C2F-B90A-53F257A4BA00}"/>
  <bookViews>
    <workbookView xWindow="-108" yWindow="-108" windowWidth="23256" windowHeight="12576" firstSheet="1" activeTab="3" xr2:uid="{00000000-000D-0000-FFFF-FFFF00000000}"/>
  </bookViews>
  <sheets>
    <sheet name="Police" sheetId="14" r:id="rId1"/>
    <sheet name="All Wk1" sheetId="13" r:id="rId2"/>
    <sheet name="All wk2" sheetId="12" r:id="rId3"/>
    <sheet name="Ranges" sheetId="11" r:id="rId4"/>
    <sheet name="Speed 11 07 2021" sheetId="1" r:id="rId5"/>
    <sheet name="Speed 12 07 2021" sheetId="2" r:id="rId6"/>
    <sheet name="Speed 13 07 2021" sheetId="3" r:id="rId7"/>
    <sheet name="Speed 14 07 2021" sheetId="4" r:id="rId8"/>
    <sheet name="Speed 15 07 2021" sheetId="5" r:id="rId9"/>
    <sheet name="Speed 16 07 2021" sheetId="6" r:id="rId10"/>
    <sheet name="Speed 17 07 2021" sheetId="7" r:id="rId11"/>
    <sheet name="Speed 18 07 2021" sheetId="8" r:id="rId12"/>
    <sheet name="Speed 19 07 2021" sheetId="9" r:id="rId13"/>
    <sheet name="Speed 20 07 2021" sheetId="10" r:id="rId14"/>
  </sheets>
  <calcPr calcId="191029"/>
</workbook>
</file>

<file path=xl/calcChain.xml><?xml version="1.0" encoding="utf-8"?>
<calcChain xmlns="http://schemas.openxmlformats.org/spreadsheetml/2006/main">
  <c r="P58" i="13" l="1"/>
  <c r="P59" i="13" s="1"/>
  <c r="M58" i="13"/>
  <c r="M59" i="13" s="1"/>
  <c r="K58" i="13"/>
  <c r="K59" i="13" s="1"/>
  <c r="H58" i="13"/>
  <c r="H59" i="13" s="1"/>
  <c r="B58" i="13"/>
  <c r="P56" i="13"/>
  <c r="M56" i="13"/>
  <c r="K56" i="13"/>
  <c r="H56" i="13"/>
  <c r="B55" i="13"/>
  <c r="P55" i="13"/>
  <c r="M55" i="13"/>
  <c r="K55" i="13"/>
  <c r="H55" i="13"/>
  <c r="B9" i="14" l="1"/>
  <c r="B10" i="14" s="1"/>
  <c r="B11" i="14" s="1"/>
  <c r="B12" i="14" s="1"/>
  <c r="B13" i="14" s="1"/>
  <c r="B14" i="14" s="1"/>
  <c r="B15" i="14" s="1"/>
  <c r="B16" i="14" s="1"/>
  <c r="B17" i="14" s="1"/>
  <c r="V10" i="14"/>
  <c r="U10" i="14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F124" i="10"/>
  <c r="B124" i="10"/>
  <c r="U128" i="1"/>
  <c r="T128" i="1"/>
  <c r="B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F128" i="1"/>
  <c r="T128" i="2"/>
  <c r="N1" i="11"/>
  <c r="C1" i="11" l="1"/>
  <c r="C5" i="11"/>
  <c r="D5" i="11"/>
  <c r="E5" i="11"/>
  <c r="F5" i="11"/>
  <c r="G5" i="11"/>
  <c r="H5" i="11"/>
  <c r="I5" i="11"/>
  <c r="J5" i="11"/>
  <c r="K5" i="11"/>
  <c r="L5" i="11"/>
  <c r="C6" i="11"/>
  <c r="D6" i="11"/>
  <c r="E6" i="11"/>
  <c r="F6" i="11"/>
  <c r="G6" i="11"/>
  <c r="H6" i="11"/>
  <c r="I6" i="11"/>
  <c r="J6" i="11"/>
  <c r="K6" i="11"/>
  <c r="L6" i="11"/>
  <c r="C7" i="11"/>
  <c r="D7" i="11"/>
  <c r="E7" i="11"/>
  <c r="F7" i="11"/>
  <c r="G7" i="11"/>
  <c r="H7" i="11"/>
  <c r="I7" i="11"/>
  <c r="J7" i="11"/>
  <c r="K7" i="11"/>
  <c r="L7" i="11"/>
  <c r="C8" i="11"/>
  <c r="D8" i="11"/>
  <c r="E8" i="11"/>
  <c r="F8" i="11"/>
  <c r="G8" i="11"/>
  <c r="H8" i="11"/>
  <c r="I8" i="11"/>
  <c r="J8" i="11"/>
  <c r="K8" i="11"/>
  <c r="L8" i="11"/>
  <c r="C9" i="11"/>
  <c r="D9" i="11"/>
  <c r="E9" i="11"/>
  <c r="F9" i="11"/>
  <c r="G9" i="11"/>
  <c r="H9" i="11"/>
  <c r="I9" i="11"/>
  <c r="J9" i="11"/>
  <c r="K9" i="11"/>
  <c r="L9" i="11"/>
  <c r="C10" i="11"/>
  <c r="D10" i="11"/>
  <c r="E10" i="11"/>
  <c r="F10" i="11"/>
  <c r="G10" i="11"/>
  <c r="H10" i="11"/>
  <c r="I10" i="11"/>
  <c r="J10" i="11"/>
  <c r="K10" i="11"/>
  <c r="L10" i="11"/>
  <c r="C11" i="11"/>
  <c r="D11" i="11"/>
  <c r="E11" i="11"/>
  <c r="F11" i="11"/>
  <c r="G11" i="11"/>
  <c r="H11" i="11"/>
  <c r="I11" i="11"/>
  <c r="J11" i="11"/>
  <c r="K11" i="11"/>
  <c r="L11" i="11"/>
  <c r="C12" i="11"/>
  <c r="D12" i="11"/>
  <c r="E12" i="11"/>
  <c r="F12" i="11"/>
  <c r="G12" i="11"/>
  <c r="H12" i="11"/>
  <c r="I12" i="11"/>
  <c r="J12" i="11"/>
  <c r="K12" i="11"/>
  <c r="L12" i="11"/>
  <c r="C13" i="11"/>
  <c r="D13" i="11"/>
  <c r="E13" i="11"/>
  <c r="F13" i="11"/>
  <c r="G13" i="11"/>
  <c r="H13" i="11"/>
  <c r="I13" i="11"/>
  <c r="J13" i="11"/>
  <c r="K13" i="11"/>
  <c r="L13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C17" i="11"/>
  <c r="D17" i="11"/>
  <c r="E17" i="11"/>
  <c r="F17" i="11"/>
  <c r="G17" i="11"/>
  <c r="H17" i="11"/>
  <c r="I17" i="11"/>
  <c r="J17" i="11"/>
  <c r="K17" i="11"/>
  <c r="L17" i="11"/>
  <c r="C18" i="11"/>
  <c r="D18" i="11"/>
  <c r="E18" i="11"/>
  <c r="F18" i="11"/>
  <c r="G18" i="11"/>
  <c r="H18" i="11"/>
  <c r="I18" i="11"/>
  <c r="J18" i="11"/>
  <c r="K18" i="11"/>
  <c r="L18" i="11"/>
  <c r="C19" i="11"/>
  <c r="D19" i="11"/>
  <c r="E19" i="11"/>
  <c r="F19" i="11"/>
  <c r="G19" i="11"/>
  <c r="H19" i="11"/>
  <c r="I19" i="11"/>
  <c r="J19" i="11"/>
  <c r="K19" i="11"/>
  <c r="L19" i="11"/>
  <c r="C20" i="11"/>
  <c r="D20" i="11"/>
  <c r="E20" i="11"/>
  <c r="F20" i="11"/>
  <c r="G20" i="11"/>
  <c r="H20" i="11"/>
  <c r="I20" i="11"/>
  <c r="J20" i="11"/>
  <c r="K20" i="11"/>
  <c r="L20" i="11"/>
  <c r="C21" i="11"/>
  <c r="D21" i="11"/>
  <c r="E21" i="11"/>
  <c r="F21" i="11"/>
  <c r="G21" i="11"/>
  <c r="H21" i="11"/>
  <c r="I21" i="11"/>
  <c r="J21" i="11"/>
  <c r="K21" i="11"/>
  <c r="L21" i="11"/>
  <c r="C22" i="11"/>
  <c r="D22" i="11"/>
  <c r="E22" i="11"/>
  <c r="F22" i="11"/>
  <c r="G22" i="11"/>
  <c r="H22" i="11"/>
  <c r="I22" i="11"/>
  <c r="J22" i="11"/>
  <c r="K22" i="11"/>
  <c r="L22" i="11"/>
  <c r="C23" i="11"/>
  <c r="D23" i="11"/>
  <c r="E23" i="11"/>
  <c r="F23" i="11"/>
  <c r="G23" i="11"/>
  <c r="H23" i="11"/>
  <c r="I23" i="11"/>
  <c r="J23" i="11"/>
  <c r="K23" i="11"/>
  <c r="L23" i="11"/>
  <c r="C24" i="11"/>
  <c r="D24" i="11"/>
  <c r="E24" i="11"/>
  <c r="F24" i="11"/>
  <c r="G24" i="11"/>
  <c r="H24" i="11"/>
  <c r="I24" i="11"/>
  <c r="J24" i="11"/>
  <c r="K24" i="11"/>
  <c r="L24" i="11"/>
  <c r="C25" i="11"/>
  <c r="D25" i="11"/>
  <c r="E25" i="11"/>
  <c r="F25" i="11"/>
  <c r="G25" i="11"/>
  <c r="H25" i="11"/>
  <c r="I25" i="11"/>
  <c r="J25" i="11"/>
  <c r="K25" i="11"/>
  <c r="L25" i="11"/>
  <c r="C26" i="11"/>
  <c r="D26" i="11"/>
  <c r="E26" i="11"/>
  <c r="F26" i="11"/>
  <c r="G26" i="11"/>
  <c r="H26" i="11"/>
  <c r="I26" i="11"/>
  <c r="J26" i="11"/>
  <c r="K26" i="11"/>
  <c r="L26" i="11"/>
  <c r="C27" i="11"/>
  <c r="D27" i="11"/>
  <c r="E27" i="11"/>
  <c r="F27" i="11"/>
  <c r="G27" i="11"/>
  <c r="H27" i="11"/>
  <c r="I27" i="11"/>
  <c r="J27" i="11"/>
  <c r="K27" i="11"/>
  <c r="L27" i="11"/>
  <c r="L4" i="11"/>
  <c r="K4" i="11"/>
  <c r="I4" i="11"/>
  <c r="J4" i="11"/>
  <c r="H4" i="11"/>
  <c r="G4" i="11"/>
  <c r="F4" i="11"/>
  <c r="E4" i="11"/>
  <c r="D4" i="11"/>
  <c r="M29" i="11"/>
  <c r="M32" i="11" s="1"/>
  <c r="E2" i="11"/>
  <c r="F2" i="11"/>
  <c r="G2" i="11" s="1"/>
  <c r="H2" i="11" s="1"/>
  <c r="I2" i="11" s="1"/>
  <c r="J2" i="11" s="1"/>
  <c r="K2" i="11" s="1"/>
  <c r="L2" i="11" s="1"/>
  <c r="D2" i="11"/>
  <c r="C4" i="11"/>
  <c r="U122" i="3"/>
  <c r="T122" i="3"/>
  <c r="U121" i="3"/>
  <c r="T121" i="3"/>
  <c r="U120" i="3"/>
  <c r="T120" i="3"/>
  <c r="U119" i="3"/>
  <c r="T119" i="3"/>
  <c r="U118" i="3"/>
  <c r="T118" i="3"/>
  <c r="U117" i="3"/>
  <c r="T117" i="3"/>
  <c r="U116" i="3"/>
  <c r="T116" i="3"/>
  <c r="U115" i="3"/>
  <c r="T115" i="3"/>
  <c r="U114" i="3"/>
  <c r="T114" i="3"/>
  <c r="U113" i="3"/>
  <c r="T113" i="3"/>
  <c r="U112" i="3"/>
  <c r="T112" i="3"/>
  <c r="U111" i="3"/>
  <c r="T111" i="3"/>
  <c r="U110" i="3"/>
  <c r="T110" i="3"/>
  <c r="U109" i="3"/>
  <c r="T109" i="3"/>
  <c r="U108" i="3"/>
  <c r="T108" i="3"/>
  <c r="U107" i="3"/>
  <c r="T107" i="3"/>
  <c r="U106" i="3"/>
  <c r="T106" i="3"/>
  <c r="U105" i="3"/>
  <c r="T105" i="3"/>
  <c r="U104" i="3"/>
  <c r="T104" i="3"/>
  <c r="U103" i="3"/>
  <c r="T103" i="3"/>
  <c r="U102" i="3"/>
  <c r="T102" i="3"/>
  <c r="U101" i="3"/>
  <c r="T101" i="3"/>
  <c r="U100" i="3"/>
  <c r="T100" i="3"/>
  <c r="U99" i="3"/>
  <c r="T99" i="3"/>
  <c r="U122" i="4"/>
  <c r="T122" i="4"/>
  <c r="U121" i="4"/>
  <c r="T121" i="4"/>
  <c r="U120" i="4"/>
  <c r="T120" i="4"/>
  <c r="U119" i="4"/>
  <c r="T119" i="4"/>
  <c r="U118" i="4"/>
  <c r="T118" i="4"/>
  <c r="U117" i="4"/>
  <c r="T117" i="4"/>
  <c r="U116" i="4"/>
  <c r="T116" i="4"/>
  <c r="U115" i="4"/>
  <c r="T115" i="4"/>
  <c r="U114" i="4"/>
  <c r="T114" i="4"/>
  <c r="U113" i="4"/>
  <c r="T113" i="4"/>
  <c r="U112" i="4"/>
  <c r="T112" i="4"/>
  <c r="U111" i="4"/>
  <c r="T111" i="4"/>
  <c r="U110" i="4"/>
  <c r="T110" i="4"/>
  <c r="U109" i="4"/>
  <c r="T109" i="4"/>
  <c r="U108" i="4"/>
  <c r="T108" i="4"/>
  <c r="U107" i="4"/>
  <c r="T107" i="4"/>
  <c r="U106" i="4"/>
  <c r="T106" i="4"/>
  <c r="U105" i="4"/>
  <c r="T105" i="4"/>
  <c r="U104" i="4"/>
  <c r="T104" i="4"/>
  <c r="U103" i="4"/>
  <c r="T103" i="4"/>
  <c r="U102" i="4"/>
  <c r="T102" i="4"/>
  <c r="U101" i="4"/>
  <c r="T101" i="4"/>
  <c r="U100" i="4"/>
  <c r="T100" i="4"/>
  <c r="U99" i="4"/>
  <c r="T99" i="4"/>
  <c r="U122" i="5"/>
  <c r="T122" i="5"/>
  <c r="U121" i="5"/>
  <c r="T121" i="5"/>
  <c r="U120" i="5"/>
  <c r="T120" i="5"/>
  <c r="U119" i="5"/>
  <c r="T119" i="5"/>
  <c r="U118" i="5"/>
  <c r="T118" i="5"/>
  <c r="U117" i="5"/>
  <c r="T117" i="5"/>
  <c r="U116" i="5"/>
  <c r="T116" i="5"/>
  <c r="U115" i="5"/>
  <c r="T115" i="5"/>
  <c r="U114" i="5"/>
  <c r="T114" i="5"/>
  <c r="U113" i="5"/>
  <c r="T113" i="5"/>
  <c r="U112" i="5"/>
  <c r="T112" i="5"/>
  <c r="U111" i="5"/>
  <c r="T111" i="5"/>
  <c r="U110" i="5"/>
  <c r="T110" i="5"/>
  <c r="U109" i="5"/>
  <c r="T109" i="5"/>
  <c r="U108" i="5"/>
  <c r="T108" i="5"/>
  <c r="U107" i="5"/>
  <c r="T107" i="5"/>
  <c r="U106" i="5"/>
  <c r="T106" i="5"/>
  <c r="U105" i="5"/>
  <c r="T105" i="5"/>
  <c r="U104" i="5"/>
  <c r="T104" i="5"/>
  <c r="U103" i="5"/>
  <c r="T103" i="5"/>
  <c r="U102" i="5"/>
  <c r="T102" i="5"/>
  <c r="U101" i="5"/>
  <c r="T101" i="5"/>
  <c r="U100" i="5"/>
  <c r="T100" i="5"/>
  <c r="U99" i="5"/>
  <c r="T99" i="5"/>
  <c r="U122" i="6"/>
  <c r="T122" i="6"/>
  <c r="U121" i="6"/>
  <c r="T121" i="6"/>
  <c r="U120" i="6"/>
  <c r="T120" i="6"/>
  <c r="U119" i="6"/>
  <c r="T119" i="6"/>
  <c r="U118" i="6"/>
  <c r="T118" i="6"/>
  <c r="U117" i="6"/>
  <c r="T117" i="6"/>
  <c r="U116" i="6"/>
  <c r="T116" i="6"/>
  <c r="U115" i="6"/>
  <c r="T115" i="6"/>
  <c r="U114" i="6"/>
  <c r="T114" i="6"/>
  <c r="U113" i="6"/>
  <c r="T113" i="6"/>
  <c r="U112" i="6"/>
  <c r="T112" i="6"/>
  <c r="U111" i="6"/>
  <c r="T111" i="6"/>
  <c r="U110" i="6"/>
  <c r="T110" i="6"/>
  <c r="U109" i="6"/>
  <c r="T109" i="6"/>
  <c r="U108" i="6"/>
  <c r="T108" i="6"/>
  <c r="U107" i="6"/>
  <c r="T107" i="6"/>
  <c r="U106" i="6"/>
  <c r="T106" i="6"/>
  <c r="U105" i="6"/>
  <c r="T105" i="6"/>
  <c r="U104" i="6"/>
  <c r="T104" i="6"/>
  <c r="U103" i="6"/>
  <c r="T103" i="6"/>
  <c r="U102" i="6"/>
  <c r="T102" i="6"/>
  <c r="U101" i="6"/>
  <c r="T101" i="6"/>
  <c r="U100" i="6"/>
  <c r="T100" i="6"/>
  <c r="U99" i="6"/>
  <c r="T99" i="6"/>
  <c r="U122" i="7"/>
  <c r="T122" i="7"/>
  <c r="U121" i="7"/>
  <c r="T121" i="7"/>
  <c r="U120" i="7"/>
  <c r="T120" i="7"/>
  <c r="U119" i="7"/>
  <c r="T119" i="7"/>
  <c r="U118" i="7"/>
  <c r="T118" i="7"/>
  <c r="U117" i="7"/>
  <c r="T117" i="7"/>
  <c r="U116" i="7"/>
  <c r="T116" i="7"/>
  <c r="U115" i="7"/>
  <c r="T115" i="7"/>
  <c r="U114" i="7"/>
  <c r="T114" i="7"/>
  <c r="U113" i="7"/>
  <c r="T113" i="7"/>
  <c r="U112" i="7"/>
  <c r="T112" i="7"/>
  <c r="U111" i="7"/>
  <c r="T111" i="7"/>
  <c r="U110" i="7"/>
  <c r="T110" i="7"/>
  <c r="U109" i="7"/>
  <c r="T109" i="7"/>
  <c r="U108" i="7"/>
  <c r="T108" i="7"/>
  <c r="U107" i="7"/>
  <c r="T107" i="7"/>
  <c r="U106" i="7"/>
  <c r="T106" i="7"/>
  <c r="U105" i="7"/>
  <c r="T105" i="7"/>
  <c r="U104" i="7"/>
  <c r="T104" i="7"/>
  <c r="U103" i="7"/>
  <c r="T103" i="7"/>
  <c r="U102" i="7"/>
  <c r="T102" i="7"/>
  <c r="U101" i="7"/>
  <c r="T101" i="7"/>
  <c r="U100" i="7"/>
  <c r="T100" i="7"/>
  <c r="U99" i="7"/>
  <c r="T99" i="7"/>
  <c r="U122" i="8"/>
  <c r="T122" i="8"/>
  <c r="U121" i="8"/>
  <c r="T121" i="8"/>
  <c r="U120" i="8"/>
  <c r="T120" i="8"/>
  <c r="U119" i="8"/>
  <c r="T119" i="8"/>
  <c r="U118" i="8"/>
  <c r="T118" i="8"/>
  <c r="U117" i="8"/>
  <c r="T117" i="8"/>
  <c r="U116" i="8"/>
  <c r="T116" i="8"/>
  <c r="U115" i="8"/>
  <c r="T115" i="8"/>
  <c r="U114" i="8"/>
  <c r="T114" i="8"/>
  <c r="U113" i="8"/>
  <c r="T113" i="8"/>
  <c r="U112" i="8"/>
  <c r="T112" i="8"/>
  <c r="U111" i="8"/>
  <c r="T111" i="8"/>
  <c r="U110" i="8"/>
  <c r="T110" i="8"/>
  <c r="U109" i="8"/>
  <c r="T109" i="8"/>
  <c r="U108" i="8"/>
  <c r="T108" i="8"/>
  <c r="U107" i="8"/>
  <c r="T107" i="8"/>
  <c r="U106" i="8"/>
  <c r="T106" i="8"/>
  <c r="U105" i="8"/>
  <c r="T105" i="8"/>
  <c r="U104" i="8"/>
  <c r="T104" i="8"/>
  <c r="U103" i="8"/>
  <c r="T103" i="8"/>
  <c r="U102" i="8"/>
  <c r="T102" i="8"/>
  <c r="U101" i="8"/>
  <c r="T101" i="8"/>
  <c r="U100" i="8"/>
  <c r="T100" i="8"/>
  <c r="U99" i="8"/>
  <c r="T99" i="8"/>
  <c r="U122" i="9"/>
  <c r="T122" i="9"/>
  <c r="U121" i="9"/>
  <c r="T121" i="9"/>
  <c r="U120" i="9"/>
  <c r="T120" i="9"/>
  <c r="U119" i="9"/>
  <c r="T119" i="9"/>
  <c r="U118" i="9"/>
  <c r="T118" i="9"/>
  <c r="U117" i="9"/>
  <c r="T117" i="9"/>
  <c r="U116" i="9"/>
  <c r="T116" i="9"/>
  <c r="U115" i="9"/>
  <c r="T115" i="9"/>
  <c r="U114" i="9"/>
  <c r="T114" i="9"/>
  <c r="U113" i="9"/>
  <c r="T113" i="9"/>
  <c r="U112" i="9"/>
  <c r="T112" i="9"/>
  <c r="U111" i="9"/>
  <c r="T111" i="9"/>
  <c r="U110" i="9"/>
  <c r="T110" i="9"/>
  <c r="U109" i="9"/>
  <c r="T109" i="9"/>
  <c r="U108" i="9"/>
  <c r="T108" i="9"/>
  <c r="U107" i="9"/>
  <c r="T107" i="9"/>
  <c r="U106" i="9"/>
  <c r="T106" i="9"/>
  <c r="U105" i="9"/>
  <c r="T105" i="9"/>
  <c r="U104" i="9"/>
  <c r="T104" i="9"/>
  <c r="U103" i="9"/>
  <c r="T103" i="9"/>
  <c r="U102" i="9"/>
  <c r="T102" i="9"/>
  <c r="U101" i="9"/>
  <c r="T101" i="9"/>
  <c r="U100" i="9"/>
  <c r="T100" i="9"/>
  <c r="U99" i="9"/>
  <c r="T99" i="9"/>
  <c r="U122" i="10"/>
  <c r="T122" i="10"/>
  <c r="U121" i="10"/>
  <c r="T121" i="10"/>
  <c r="U120" i="10"/>
  <c r="T120" i="10"/>
  <c r="U119" i="10"/>
  <c r="T119" i="10"/>
  <c r="U118" i="10"/>
  <c r="T118" i="10"/>
  <c r="U117" i="10"/>
  <c r="T117" i="10"/>
  <c r="U116" i="10"/>
  <c r="T116" i="10"/>
  <c r="U115" i="10"/>
  <c r="T115" i="10"/>
  <c r="U114" i="10"/>
  <c r="T114" i="10"/>
  <c r="U113" i="10"/>
  <c r="T113" i="10"/>
  <c r="U112" i="10"/>
  <c r="T112" i="10"/>
  <c r="U111" i="10"/>
  <c r="T111" i="10"/>
  <c r="U110" i="10"/>
  <c r="T110" i="10"/>
  <c r="U109" i="10"/>
  <c r="T109" i="10"/>
  <c r="U108" i="10"/>
  <c r="T108" i="10"/>
  <c r="U107" i="10"/>
  <c r="T107" i="10"/>
  <c r="U106" i="10"/>
  <c r="T106" i="10"/>
  <c r="U105" i="10"/>
  <c r="T105" i="10"/>
  <c r="U104" i="10"/>
  <c r="T104" i="10"/>
  <c r="U103" i="10"/>
  <c r="T103" i="10"/>
  <c r="U102" i="10"/>
  <c r="T102" i="10"/>
  <c r="U101" i="10"/>
  <c r="T101" i="10"/>
  <c r="U100" i="10"/>
  <c r="T100" i="10"/>
  <c r="U99" i="10"/>
  <c r="T99" i="10"/>
  <c r="U122" i="2"/>
  <c r="T122" i="2"/>
  <c r="U121" i="2"/>
  <c r="T121" i="2"/>
  <c r="U120" i="2"/>
  <c r="T120" i="2"/>
  <c r="U119" i="2"/>
  <c r="T119" i="2"/>
  <c r="U118" i="2"/>
  <c r="T118" i="2"/>
  <c r="U117" i="2"/>
  <c r="T117" i="2"/>
  <c r="U116" i="2"/>
  <c r="T116" i="2"/>
  <c r="U115" i="2"/>
  <c r="T115" i="2"/>
  <c r="U114" i="2"/>
  <c r="T114" i="2"/>
  <c r="U113" i="2"/>
  <c r="T113" i="2"/>
  <c r="U112" i="2"/>
  <c r="T112" i="2"/>
  <c r="U111" i="2"/>
  <c r="T111" i="2"/>
  <c r="U110" i="2"/>
  <c r="T110" i="2"/>
  <c r="U109" i="2"/>
  <c r="T109" i="2"/>
  <c r="U108" i="2"/>
  <c r="T108" i="2"/>
  <c r="U107" i="2"/>
  <c r="T107" i="2"/>
  <c r="U106" i="2"/>
  <c r="T106" i="2"/>
  <c r="U105" i="2"/>
  <c r="T105" i="2"/>
  <c r="U104" i="2"/>
  <c r="T104" i="2"/>
  <c r="U103" i="2"/>
  <c r="T103" i="2"/>
  <c r="U102" i="2"/>
  <c r="T102" i="2"/>
  <c r="U101" i="2"/>
  <c r="T101" i="2"/>
  <c r="U100" i="2"/>
  <c r="T100" i="2"/>
  <c r="U99" i="2"/>
  <c r="T99" i="2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S31" i="11"/>
  <c r="N34" i="11"/>
  <c r="M34" i="11"/>
  <c r="N29" i="11"/>
  <c r="N32" i="11" s="1"/>
  <c r="K34" i="11" l="1"/>
  <c r="S25" i="11"/>
  <c r="S16" i="11"/>
  <c r="S9" i="11"/>
  <c r="L29" i="11"/>
  <c r="L32" i="11" s="1"/>
  <c r="L34" i="11"/>
  <c r="D34" i="11"/>
  <c r="S27" i="11"/>
  <c r="S24" i="11"/>
  <c r="S23" i="11"/>
  <c r="S22" i="11"/>
  <c r="S20" i="11"/>
  <c r="S19" i="11"/>
  <c r="S18" i="11"/>
  <c r="S15" i="11"/>
  <c r="H34" i="11"/>
  <c r="J34" i="11"/>
  <c r="S12" i="11"/>
  <c r="F34" i="11"/>
  <c r="S10" i="11"/>
  <c r="S8" i="11"/>
  <c r="S7" i="11"/>
  <c r="H29" i="11"/>
  <c r="H32" i="11" s="1"/>
  <c r="S5" i="11"/>
  <c r="S11" i="11"/>
  <c r="S26" i="11"/>
  <c r="S21" i="11"/>
  <c r="S17" i="11"/>
  <c r="G29" i="11"/>
  <c r="G32" i="11" s="1"/>
  <c r="I34" i="11"/>
  <c r="S13" i="11"/>
  <c r="E34" i="11"/>
  <c r="G34" i="11"/>
  <c r="E29" i="11"/>
  <c r="E32" i="11" s="1"/>
  <c r="K29" i="11"/>
  <c r="K32" i="11" s="1"/>
  <c r="C29" i="11"/>
  <c r="C32" i="11" s="1"/>
  <c r="F29" i="11"/>
  <c r="F32" i="11" s="1"/>
  <c r="S6" i="11"/>
  <c r="S14" i="11"/>
  <c r="I29" i="11"/>
  <c r="I32" i="11" s="1"/>
  <c r="J29" i="11"/>
  <c r="J32" i="11" s="1"/>
  <c r="S4" i="11"/>
  <c r="U16" i="11"/>
  <c r="D29" i="11"/>
  <c r="D32" i="11" s="1"/>
  <c r="C34" i="11"/>
  <c r="S29" i="11" l="1"/>
  <c r="P29" i="11"/>
</calcChain>
</file>

<file path=xl/sharedStrings.xml><?xml version="1.0" encoding="utf-8"?>
<sst xmlns="http://schemas.openxmlformats.org/spreadsheetml/2006/main" count="1306" uniqueCount="89">
  <si>
    <t>Site No.</t>
  </si>
  <si>
    <t>00000001</t>
  </si>
  <si>
    <t>Site Ref.</t>
  </si>
  <si>
    <t>1</t>
  </si>
  <si>
    <t>Catsfield The Green</t>
  </si>
  <si>
    <t>Channel:</t>
  </si>
  <si>
    <t>South</t>
  </si>
  <si>
    <t>Speed Report (Speed Limit 30 Mph)</t>
  </si>
  <si>
    <t>11 July 2021</t>
  </si>
  <si>
    <t>Total
Volume</t>
  </si>
  <si>
    <t>85th
Percentile</t>
  </si>
  <si>
    <t>Mean
Average</t>
  </si>
  <si>
    <t>Standard
Deviation</t>
  </si>
  <si>
    <t>Bin 1
&lt;5Mph</t>
  </si>
  <si>
    <t>Bin 2
5-&lt;10</t>
  </si>
  <si>
    <t>Bin 3
10-&lt;15</t>
  </si>
  <si>
    <t>Bin 4
15-&lt;20</t>
  </si>
  <si>
    <t>Bin 5
20-&lt;25</t>
  </si>
  <si>
    <t>Bin 6
25-&lt;30</t>
  </si>
  <si>
    <t>Bin 7
30-&lt;35</t>
  </si>
  <si>
    <t>Bin 8
35-&lt;40</t>
  </si>
  <si>
    <t>Bin 9
40-&lt;45</t>
  </si>
  <si>
    <t>Bin 10
45-&lt;50</t>
  </si>
  <si>
    <t>Bin 11
50-&lt;55</t>
  </si>
  <si>
    <t>Bin 12
55-&lt;60</t>
  </si>
  <si>
    <t>Bin 13
=&gt;60</t>
  </si>
  <si>
    <t>Total</t>
  </si>
  <si>
    <t>12H(7-19)</t>
  </si>
  <si>
    <t>16H(6-22)</t>
  </si>
  <si>
    <t>18H(6-24)</t>
  </si>
  <si>
    <t>24H(0-24)</t>
  </si>
  <si>
    <t>AM Peak</t>
  </si>
  <si>
    <t>PM Peak</t>
  </si>
  <si>
    <t>cats data fie 1</t>
  </si>
  <si>
    <t>VDA Lite 25/07/2021</t>
  </si>
  <si>
    <t>North</t>
  </si>
  <si>
    <t>Total Flow</t>
  </si>
  <si>
    <t>12 July 2021</t>
  </si>
  <si>
    <t>13 July 2021</t>
  </si>
  <si>
    <t>14 July 2021</t>
  </si>
  <si>
    <t>15 July 2021</t>
  </si>
  <si>
    <t>16 July 2021</t>
  </si>
  <si>
    <t>17 July 2021</t>
  </si>
  <si>
    <t>18 July 2021</t>
  </si>
  <si>
    <t>19 July 2021</t>
  </si>
  <si>
    <t>20 July 2021</t>
  </si>
  <si>
    <t xml:space="preserve">Speeds by Range. </t>
  </si>
  <si>
    <t>by day by Hour</t>
  </si>
  <si>
    <t xml:space="preserve">Range </t>
  </si>
  <si>
    <t>Time</t>
  </si>
  <si>
    <r>
      <t xml:space="preserve">Input </t>
    </r>
    <r>
      <rPr>
        <b/>
        <sz val="11"/>
        <color rgb="FFFF0000"/>
        <rFont val="Calibri"/>
        <family val="2"/>
      </rPr>
      <t>1</t>
    </r>
    <r>
      <rPr>
        <sz val="11"/>
        <rFont val="Calibri"/>
        <family val="2"/>
      </rPr>
      <t xml:space="preserve"> for 35-45</t>
    </r>
  </si>
  <si>
    <t>Tue</t>
  </si>
  <si>
    <t>Wed</t>
  </si>
  <si>
    <t>Thu</t>
  </si>
  <si>
    <t>Fri</t>
  </si>
  <si>
    <t>Sat</t>
  </si>
  <si>
    <t>Sun</t>
  </si>
  <si>
    <t>Mon</t>
  </si>
  <si>
    <r>
      <t xml:space="preserve">Input </t>
    </r>
    <r>
      <rPr>
        <b/>
        <sz val="11"/>
        <color rgb="FFFF0000"/>
        <rFont val="Calibri"/>
        <family val="2"/>
      </rPr>
      <t>2</t>
    </r>
    <r>
      <rPr>
        <sz val="11"/>
        <rFont val="Calibri"/>
        <family val="2"/>
      </rPr>
      <t xml:space="preserve"> for over 45</t>
    </r>
  </si>
  <si>
    <t>Total for Range</t>
  </si>
  <si>
    <t>Total All Vehicles</t>
  </si>
  <si>
    <t xml:space="preserve"> % of vehicels in range</t>
  </si>
  <si>
    <t>Total for Range &amp; 7am-8pm</t>
  </si>
  <si>
    <t xml:space="preserve">
35-&lt;45</t>
  </si>
  <si>
    <t xml:space="preserve">
45+</t>
  </si>
  <si>
    <t>Week Begin: 11 July 2021</t>
  </si>
  <si>
    <t>Bin 1
&lt;10Mph</t>
  </si>
  <si>
    <t>Bin 2
10-&lt;15</t>
  </si>
  <si>
    <t>Bin 3
15-&lt;20</t>
  </si>
  <si>
    <t>Bin 4
20-&lt;25</t>
  </si>
  <si>
    <t>Bin 5
25-&lt;30</t>
  </si>
  <si>
    <t>Bin 6
30-&lt;35</t>
  </si>
  <si>
    <t>Bin 7
35-&lt;40</t>
  </si>
  <si>
    <t>Bin 8
40-&lt;45</t>
  </si>
  <si>
    <t>Bin 9
45-&lt;50</t>
  </si>
  <si>
    <t>Bin 10
50-&lt;55</t>
  </si>
  <si>
    <t>Bin 11
55-&lt;60</t>
  </si>
  <si>
    <t>Bin 12
60-&lt;65</t>
  </si>
  <si>
    <t>Bin 13
=&gt;65</t>
  </si>
  <si>
    <t>5 Day Ave.</t>
  </si>
  <si>
    <t>7 Day Ave.</t>
  </si>
  <si>
    <t>Week Begin: 18 July 2021</t>
  </si>
  <si>
    <t>Part Day only. From 4pm</t>
  </si>
  <si>
    <t>Part Day only. Upto 8 am</t>
  </si>
  <si>
    <t>Police enforcement</t>
  </si>
  <si>
    <t>am to</t>
  </si>
  <si>
    <t>Police attended 11am Tue 13th July ( approx 1 hr)</t>
  </si>
  <si>
    <t>totals for all cars Monday-Sat</t>
  </si>
  <si>
    <t xml:space="preserve"> 5 day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</si>
</sst>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"/>
  </numFmts>
  <fonts count="10">
    <font>
      <sz val="11"/>
      <name val="Calibri"/>
    </font>
    <font>
      <b/>
      <sz val="11"/>
      <name val="Calibri"/>
    </font>
    <font>
      <sz val="11"/>
      <name val="Calibri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8"/>
      <name val="Calibri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9">
    <xf numFmtId="0" fontId="0" fillId="0" borderId="0" xfId="0" applyNumberFormat="1" applyFont="1" applyProtection="1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centerContinuous"/>
    </xf>
    <xf numFmtId="0" fontId="0" fillId="0" borderId="1" xfId="0" applyNumberFormat="1" applyFont="1" applyBorder="1" applyProtection="1"/>
    <xf numFmtId="0" fontId="0" fillId="0" borderId="2" xfId="0" applyNumberFormat="1" applyFont="1" applyBorder="1" applyProtection="1"/>
    <xf numFmtId="20" fontId="1" fillId="2" borderId="3" xfId="0" applyNumberFormat="1" applyFont="1" applyFill="1" applyBorder="1" applyProtection="1"/>
    <xf numFmtId="0" fontId="1" fillId="2" borderId="3" xfId="0" applyNumberFormat="1" applyFont="1" applyFill="1" applyBorder="1" applyProtection="1"/>
    <xf numFmtId="0" fontId="1" fillId="2" borderId="4" xfId="0" applyNumberFormat="1" applyFont="1" applyFill="1" applyBorder="1" applyAlignment="1" applyProtection="1">
      <alignment textRotation="90" wrapText="1"/>
    </xf>
    <xf numFmtId="0" fontId="1" fillId="2" borderId="5" xfId="0" applyNumberFormat="1" applyFont="1" applyFill="1" applyBorder="1" applyAlignment="1" applyProtection="1">
      <alignment textRotation="90" wrapText="1"/>
    </xf>
    <xf numFmtId="0" fontId="1" fillId="2" borderId="6" xfId="0" applyNumberFormat="1" applyFont="1" applyFill="1" applyBorder="1" applyAlignment="1" applyProtection="1">
      <alignment textRotation="90" wrapText="1"/>
    </xf>
    <xf numFmtId="0" fontId="1" fillId="2" borderId="7" xfId="0" applyNumberFormat="1" applyFont="1" applyFill="1" applyBorder="1" applyAlignment="1" applyProtection="1">
      <alignment textRotation="90" wrapText="1"/>
    </xf>
    <xf numFmtId="0" fontId="1" fillId="2" borderId="8" xfId="0" applyNumberFormat="1" applyFont="1" applyFill="1" applyBorder="1" applyAlignment="1" applyProtection="1">
      <alignment textRotation="90" wrapText="1"/>
    </xf>
    <xf numFmtId="1" fontId="0" fillId="0" borderId="0" xfId="0" applyNumberFormat="1" applyFont="1" applyProtection="1"/>
    <xf numFmtId="20" fontId="1" fillId="2" borderId="2" xfId="0" applyNumberFormat="1" applyFont="1" applyFill="1" applyBorder="1" applyProtection="1"/>
    <xf numFmtId="0" fontId="1" fillId="2" borderId="2" xfId="0" applyNumberFormat="1" applyFont="1" applyFill="1" applyBorder="1" applyProtection="1"/>
    <xf numFmtId="1" fontId="0" fillId="0" borderId="1" xfId="0" applyNumberFormat="1" applyFont="1" applyBorder="1" applyProtection="1"/>
    <xf numFmtId="0" fontId="0" fillId="0" borderId="3" xfId="0" applyNumberFormat="1" applyFont="1" applyBorder="1" applyProtection="1"/>
    <xf numFmtId="1" fontId="0" fillId="0" borderId="3" xfId="0" applyNumberFormat="1" applyFont="1" applyBorder="1" applyProtection="1"/>
    <xf numFmtId="1" fontId="0" fillId="0" borderId="2" xfId="0" applyNumberFormat="1" applyFont="1" applyBorder="1" applyProtection="1"/>
    <xf numFmtId="0" fontId="1" fillId="0" borderId="0" xfId="0" applyNumberFormat="1" applyFont="1" applyAlignment="1" applyProtection="1">
      <alignment horizontal="right"/>
    </xf>
    <xf numFmtId="20" fontId="0" fillId="0" borderId="0" xfId="0" applyNumberFormat="1" applyFont="1" applyProtection="1"/>
    <xf numFmtId="20" fontId="0" fillId="0" borderId="3" xfId="0" applyNumberFormat="1" applyFont="1" applyBorder="1" applyProtection="1"/>
    <xf numFmtId="0" fontId="0" fillId="0" borderId="0" xfId="0"/>
    <xf numFmtId="0" fontId="3" fillId="0" borderId="9" xfId="0" applyFont="1" applyBorder="1" applyAlignment="1">
      <alignment wrapText="1"/>
    </xf>
    <xf numFmtId="0" fontId="3" fillId="3" borderId="9" xfId="0" applyFont="1" applyFill="1" applyBorder="1"/>
    <xf numFmtId="0" fontId="4" fillId="3" borderId="0" xfId="0" applyFont="1" applyFill="1"/>
    <xf numFmtId="0" fontId="3" fillId="0" borderId="9" xfId="0" applyFont="1" applyBorder="1"/>
    <xf numFmtId="0" fontId="4" fillId="0" borderId="0" xfId="0" applyFont="1"/>
    <xf numFmtId="0" fontId="5" fillId="3" borderId="0" xfId="0" applyFont="1" applyFill="1"/>
    <xf numFmtId="0" fontId="6" fillId="3" borderId="0" xfId="0" applyFont="1" applyFill="1"/>
    <xf numFmtId="0" fontId="5" fillId="0" borderId="0" xfId="0" applyFont="1" applyAlignment="1">
      <alignment horizontal="center"/>
    </xf>
    <xf numFmtId="0" fontId="5" fillId="0" borderId="10" xfId="0" applyFont="1" applyBorder="1"/>
    <xf numFmtId="16" fontId="5" fillId="0" borderId="11" xfId="0" applyNumberFormat="1" applyFont="1" applyBorder="1"/>
    <xf numFmtId="16" fontId="5" fillId="0" borderId="12" xfId="0" applyNumberFormat="1" applyFont="1" applyBorder="1"/>
    <xf numFmtId="0" fontId="7" fillId="3" borderId="0" xfId="0" applyFont="1" applyFill="1"/>
    <xf numFmtId="0" fontId="0" fillId="3" borderId="0" xfId="0" applyFill="1"/>
    <xf numFmtId="0" fontId="5" fillId="0" borderId="13" xfId="0" applyFont="1" applyBorder="1"/>
    <xf numFmtId="0" fontId="7" fillId="0" borderId="0" xfId="0" applyFont="1"/>
    <xf numFmtId="20" fontId="5" fillId="0" borderId="13" xfId="0" applyNumberFormat="1" applyFont="1" applyBorder="1"/>
    <xf numFmtId="0" fontId="0" fillId="0" borderId="9" xfId="0" applyBorder="1"/>
    <xf numFmtId="20" fontId="5" fillId="0" borderId="14" xfId="0" applyNumberFormat="1" applyFont="1" applyBorder="1"/>
    <xf numFmtId="0" fontId="3" fillId="3" borderId="15" xfId="0" applyFont="1" applyFill="1" applyBorder="1" applyAlignment="1">
      <alignment wrapText="1"/>
    </xf>
    <xf numFmtId="0" fontId="0" fillId="0" borderId="16" xfId="0" applyBorder="1"/>
    <xf numFmtId="0" fontId="0" fillId="0" borderId="8" xfId="0" applyBorder="1"/>
    <xf numFmtId="0" fontId="3" fillId="0" borderId="15" xfId="0" applyFont="1" applyBorder="1" applyAlignment="1">
      <alignment wrapText="1"/>
    </xf>
    <xf numFmtId="9" fontId="0" fillId="0" borderId="0" xfId="1" applyFont="1"/>
    <xf numFmtId="0" fontId="5" fillId="3" borderId="7" xfId="0" applyFont="1" applyFill="1" applyBorder="1" applyAlignment="1">
      <alignment textRotation="90" wrapText="1"/>
    </xf>
    <xf numFmtId="0" fontId="5" fillId="3" borderId="7" xfId="0" applyFont="1" applyFill="1" applyBorder="1" applyAlignment="1">
      <alignment wrapText="1"/>
    </xf>
    <xf numFmtId="0" fontId="1" fillId="3" borderId="7" xfId="0" applyNumberFormat="1" applyFont="1" applyFill="1" applyBorder="1" applyAlignment="1" applyProtection="1">
      <alignment textRotation="90" wrapText="1"/>
    </xf>
    <xf numFmtId="0" fontId="0" fillId="3" borderId="0" xfId="0" applyNumberFormat="1" applyFont="1" applyFill="1" applyProtection="1"/>
    <xf numFmtId="0" fontId="0" fillId="3" borderId="1" xfId="0" applyNumberFormat="1" applyFont="1" applyFill="1" applyBorder="1" applyProtection="1"/>
    <xf numFmtId="0" fontId="1" fillId="4" borderId="7" xfId="0" applyNumberFormat="1" applyFont="1" applyFill="1" applyBorder="1" applyAlignment="1" applyProtection="1">
      <alignment textRotation="90" wrapText="1"/>
    </xf>
    <xf numFmtId="0" fontId="1" fillId="4" borderId="8" xfId="0" applyNumberFormat="1" applyFont="1" applyFill="1" applyBorder="1" applyAlignment="1" applyProtection="1">
      <alignment textRotation="90" wrapText="1"/>
    </xf>
    <xf numFmtId="0" fontId="0" fillId="4" borderId="0" xfId="0" applyNumberFormat="1" applyFont="1" applyFill="1" applyProtection="1"/>
    <xf numFmtId="0" fontId="0" fillId="4" borderId="3" xfId="0" applyNumberFormat="1" applyFont="1" applyFill="1" applyBorder="1" applyProtection="1"/>
    <xf numFmtId="0" fontId="0" fillId="4" borderId="1" xfId="0" applyNumberFormat="1" applyFont="1" applyFill="1" applyBorder="1" applyProtection="1"/>
    <xf numFmtId="0" fontId="0" fillId="4" borderId="2" xfId="0" applyNumberFormat="1" applyFont="1" applyFill="1" applyBorder="1" applyProtection="1"/>
    <xf numFmtId="0" fontId="5" fillId="4" borderId="7" xfId="0" applyFont="1" applyFill="1" applyBorder="1" applyAlignment="1">
      <alignment textRotation="90" wrapText="1"/>
    </xf>
    <xf numFmtId="0" fontId="5" fillId="4" borderId="7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4" borderId="16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1" xfId="0" applyBorder="1"/>
    <xf numFmtId="0" fontId="1" fillId="2" borderId="4" xfId="0" applyFont="1" applyFill="1" applyBorder="1" applyAlignment="1">
      <alignment textRotation="90" wrapText="1"/>
    </xf>
    <xf numFmtId="0" fontId="1" fillId="2" borderId="5" xfId="0" applyFont="1" applyFill="1" applyBorder="1" applyAlignment="1">
      <alignment textRotation="90" wrapText="1"/>
    </xf>
    <xf numFmtId="0" fontId="1" fillId="2" borderId="6" xfId="0" applyFont="1" applyFill="1" applyBorder="1" applyAlignment="1">
      <alignment textRotation="90" wrapText="1"/>
    </xf>
    <xf numFmtId="0" fontId="1" fillId="2" borderId="7" xfId="0" applyFont="1" applyFill="1" applyBorder="1" applyAlignment="1">
      <alignment textRotation="90" wrapText="1"/>
    </xf>
    <xf numFmtId="0" fontId="1" fillId="2" borderId="8" xfId="0" applyFont="1" applyFill="1" applyBorder="1" applyAlignment="1">
      <alignment textRotation="90" wrapText="1"/>
    </xf>
    <xf numFmtId="164" fontId="1" fillId="2" borderId="3" xfId="0" applyNumberFormat="1" applyFont="1" applyFill="1" applyBorder="1"/>
    <xf numFmtId="0" fontId="0" fillId="0" borderId="3" xfId="0" applyBorder="1"/>
    <xf numFmtId="1" fontId="0" fillId="0" borderId="0" xfId="0" applyNumberFormat="1"/>
    <xf numFmtId="1" fontId="0" fillId="0" borderId="3" xfId="0" applyNumberFormat="1" applyBorder="1"/>
    <xf numFmtId="164" fontId="1" fillId="2" borderId="2" xfId="0" applyNumberFormat="1" applyFont="1" applyFill="1" applyBorder="1"/>
    <xf numFmtId="0" fontId="0" fillId="0" borderId="2" xfId="0" applyBorder="1"/>
    <xf numFmtId="1" fontId="0" fillId="0" borderId="1" xfId="0" applyNumberFormat="1" applyBorder="1"/>
    <xf numFmtId="1" fontId="0" fillId="0" borderId="2" xfId="0" applyNumberFormat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0" borderId="0" xfId="0" applyFont="1" applyAlignment="1">
      <alignment horizontal="right"/>
    </xf>
    <xf numFmtId="0" fontId="0" fillId="3" borderId="3" xfId="0" applyFill="1" applyBorder="1"/>
    <xf numFmtId="0" fontId="0" fillId="3" borderId="2" xfId="0" applyFill="1" applyBorder="1"/>
    <xf numFmtId="0" fontId="9" fillId="0" borderId="3" xfId="0" applyFont="1" applyBorder="1"/>
    <xf numFmtId="0" fontId="9" fillId="0" borderId="0" xfId="0" applyFont="1"/>
    <xf numFmtId="20" fontId="1" fillId="5" borderId="3" xfId="0" applyNumberFormat="1" applyFont="1" applyFill="1" applyBorder="1" applyProtection="1"/>
    <xf numFmtId="0" fontId="0" fillId="5" borderId="3" xfId="0" applyNumberFormat="1" applyFont="1" applyFill="1" applyBorder="1" applyProtection="1"/>
    <xf numFmtId="1" fontId="0" fillId="5" borderId="0" xfId="0" applyNumberFormat="1" applyFont="1" applyFill="1" applyProtection="1"/>
    <xf numFmtId="1" fontId="0" fillId="5" borderId="3" xfId="0" applyNumberFormat="1" applyFont="1" applyFill="1" applyBorder="1" applyProtection="1"/>
    <xf numFmtId="0" fontId="0" fillId="5" borderId="0" xfId="0" applyNumberFormat="1" applyFont="1" applyFill="1" applyProtection="1"/>
    <xf numFmtId="0" fontId="0" fillId="5" borderId="0" xfId="0" applyFill="1"/>
    <xf numFmtId="0" fontId="7" fillId="5" borderId="0" xfId="0" applyNumberFormat="1" applyFont="1" applyFill="1" applyProtection="1"/>
    <xf numFmtId="0" fontId="1" fillId="2" borderId="3" xfId="0" applyNumberFormat="1" applyFont="1" applyFill="1" applyBorder="1" applyAlignment="1" applyProtection="1">
      <alignment textRotation="90" wrapText="1"/>
    </xf>
    <xf numFmtId="0" fontId="1" fillId="2" borderId="0" xfId="0" applyNumberFormat="1" applyFont="1" applyFill="1" applyBorder="1" applyAlignment="1" applyProtection="1">
      <alignment textRotation="90" wrapText="1"/>
    </xf>
    <xf numFmtId="0" fontId="5" fillId="3" borderId="0" xfId="0" applyFont="1" applyFill="1" applyBorder="1" applyAlignment="1">
      <alignment textRotation="90" wrapText="1"/>
    </xf>
    <xf numFmtId="0" fontId="5" fillId="4" borderId="0" xfId="0" applyFont="1" applyFill="1" applyBorder="1" applyAlignment="1">
      <alignment textRotation="90" wrapText="1"/>
    </xf>
    <xf numFmtId="16" fontId="7" fillId="0" borderId="0" xfId="0" applyNumberFormat="1" applyFont="1" applyBorder="1"/>
    <xf numFmtId="0" fontId="9" fillId="0" borderId="0" xfId="0" applyFont="1" applyAlignment="1">
      <alignment horizontal="center"/>
    </xf>
    <xf numFmtId="16" fontId="9" fillId="0" borderId="0" xfId="0" applyNumberFormat="1" applyFont="1" applyBorder="1"/>
    <xf numFmtId="20" fontId="1" fillId="0" borderId="3" xfId="0" applyNumberFormat="1" applyFont="1" applyFill="1" applyBorder="1" applyProtection="1"/>
    <xf numFmtId="0" fontId="7" fillId="0" borderId="0" xfId="0" applyNumberFormat="1" applyFont="1" applyFill="1" applyProtection="1"/>
    <xf numFmtId="0" fontId="7" fillId="5" borderId="0" xfId="0" applyFont="1" applyFill="1" applyAlignment="1">
      <alignment horizontal="center"/>
    </xf>
    <xf numFmtId="16" fontId="7" fillId="5" borderId="0" xfId="0" applyNumberFormat="1" applyFont="1" applyFill="1" applyBorder="1"/>
    <xf numFmtId="0" fontId="9" fillId="0" borderId="16" xfId="0" applyFont="1" applyBorder="1"/>
    <xf numFmtId="0" fontId="9" fillId="4" borderId="16" xfId="0" applyFont="1" applyFill="1" applyBorder="1"/>
    <xf numFmtId="0" fontId="0" fillId="6" borderId="0" xfId="0" applyFill="1"/>
    <xf numFmtId="0" fontId="0" fillId="4" borderId="0" xfId="0" applyFill="1"/>
    <xf numFmtId="0" fontId="0" fillId="7" borderId="0" xfId="0" applyFill="1"/>
    <xf numFmtId="0" fontId="5" fillId="0" borderId="0" xfId="0" applyFont="1"/>
    <xf numFmtId="1" fontId="0" fillId="6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0" fillId="7" borderId="0" xfId="0" applyNumberFormat="1" applyFill="1"/>
    <xf numFmtId="0" fontId="1" fillId="6" borderId="7" xfId="0" applyFont="1" applyFill="1" applyBorder="1" applyAlignment="1">
      <alignment textRotation="90" wrapText="1"/>
    </xf>
    <xf numFmtId="0" fontId="1" fillId="3" borderId="7" xfId="0" applyFont="1" applyFill="1" applyBorder="1" applyAlignment="1">
      <alignment textRotation="90" wrapText="1"/>
    </xf>
    <xf numFmtId="0" fontId="1" fillId="4" borderId="7" xfId="0" applyFont="1" applyFill="1" applyBorder="1" applyAlignment="1">
      <alignment textRotation="90" wrapText="1"/>
    </xf>
    <xf numFmtId="0" fontId="1" fillId="7" borderId="7" xfId="0" applyFont="1" applyFill="1" applyBorder="1" applyAlignment="1">
      <alignment textRotation="90" wrapText="1"/>
    </xf>
    <xf numFmtId="0" fontId="1" fillId="7" borderId="8" xfId="0" applyFont="1" applyFill="1" applyBorder="1" applyAlignment="1">
      <alignment textRotation="90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5" borderId="15" xfId="0" applyFill="1" applyBorder="1"/>
    <xf numFmtId="0" fontId="0" fillId="0" borderId="16" xfId="0" applyFill="1" applyBorder="1"/>
    <xf numFmtId="0" fontId="0" fillId="0" borderId="8" xfId="0" applyFill="1" applyBorder="1"/>
    <xf numFmtId="0" fontId="5" fillId="0" borderId="0" xfId="0" applyFont="1" applyAlignment="1">
      <alignment wrapText="1"/>
    </xf>
    <xf numFmtId="0" fontId="0" fillId="0" borderId="0" xfId="0" applyNumberFormat="1" applyFont="1" applyAlignment="1" applyProtection="1">
      <alignment wrapText="1"/>
    </xf>
    <xf numFmtId="0" fontId="5" fillId="5" borderId="0" xfId="0" applyNumberFormat="1" applyFont="1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5014-C121-4578-96BE-936346BFADD0}">
  <dimension ref="A1:Y17"/>
  <sheetViews>
    <sheetView workbookViewId="0">
      <selection activeCell="O20" sqref="O20"/>
    </sheetView>
  </sheetViews>
  <sheetFormatPr defaultRowHeight="14.4"/>
  <sheetData>
    <row r="1" spans="1:25">
      <c r="A1" s="92" t="s">
        <v>86</v>
      </c>
      <c r="B1" s="90"/>
      <c r="C1" s="90"/>
      <c r="D1" s="90"/>
      <c r="E1" s="90"/>
    </row>
    <row r="2" spans="1:25">
      <c r="B2" s="100">
        <v>0.45833333333333298</v>
      </c>
      <c r="C2" s="101" t="s">
        <v>85</v>
      </c>
      <c r="D2" s="100">
        <v>0.5</v>
      </c>
    </row>
    <row r="3" spans="1:25" ht="15" thickBot="1"/>
    <row r="4" spans="1:25" ht="47.4" thickBot="1">
      <c r="B4" s="5"/>
      <c r="C4" s="8" t="s">
        <v>9</v>
      </c>
      <c r="D4" s="9" t="s">
        <v>10</v>
      </c>
      <c r="E4" s="9" t="s">
        <v>11</v>
      </c>
      <c r="F4" s="10" t="s">
        <v>12</v>
      </c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11" t="s">
        <v>19</v>
      </c>
      <c r="N4" s="11" t="s">
        <v>20</v>
      </c>
      <c r="O4" s="11" t="s">
        <v>21</v>
      </c>
      <c r="P4" s="11" t="s">
        <v>22</v>
      </c>
      <c r="Q4" s="11" t="s">
        <v>23</v>
      </c>
      <c r="R4" s="11" t="s">
        <v>24</v>
      </c>
      <c r="S4" s="12" t="s">
        <v>25</v>
      </c>
      <c r="U4" s="47" t="s">
        <v>63</v>
      </c>
      <c r="V4" s="58" t="s">
        <v>64</v>
      </c>
    </row>
    <row r="5" spans="1:25">
      <c r="B5" s="17"/>
      <c r="C5" s="93"/>
      <c r="D5" s="94"/>
      <c r="E5" s="94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3"/>
      <c r="U5" s="95"/>
      <c r="V5" s="96"/>
    </row>
    <row r="6" spans="1:25">
      <c r="X6" s="92" t="s">
        <v>84</v>
      </c>
      <c r="Y6" s="90"/>
    </row>
    <row r="8" spans="1:25">
      <c r="A8" s="98" t="s">
        <v>56</v>
      </c>
      <c r="B8" s="99">
        <v>44388</v>
      </c>
    </row>
    <row r="9" spans="1:25">
      <c r="A9" s="60" t="s">
        <v>57</v>
      </c>
      <c r="B9" s="97">
        <f t="shared" ref="B9:B17" si="0">B8+1</f>
        <v>44389</v>
      </c>
      <c r="C9" s="13">
        <v>500</v>
      </c>
      <c r="D9" s="13">
        <v>34.378307342529297</v>
      </c>
      <c r="E9" s="13">
        <v>30</v>
      </c>
      <c r="F9" s="13">
        <v>4.3988633155822754</v>
      </c>
      <c r="G9" s="13">
        <v>0</v>
      </c>
      <c r="H9" s="13">
        <v>1</v>
      </c>
      <c r="I9" s="13">
        <v>0</v>
      </c>
      <c r="J9" s="13">
        <v>8</v>
      </c>
      <c r="K9" s="13">
        <v>30</v>
      </c>
      <c r="L9" s="13">
        <v>220</v>
      </c>
      <c r="M9" s="13">
        <v>189</v>
      </c>
      <c r="N9" s="13">
        <v>46</v>
      </c>
      <c r="O9" s="13">
        <v>5</v>
      </c>
      <c r="P9" s="13">
        <v>1</v>
      </c>
      <c r="Q9" s="13">
        <v>0</v>
      </c>
      <c r="R9" s="13">
        <v>0</v>
      </c>
      <c r="S9" s="13">
        <v>0</v>
      </c>
      <c r="T9" s="13"/>
      <c r="U9" s="13">
        <v>51</v>
      </c>
      <c r="V9" s="13">
        <v>1</v>
      </c>
    </row>
    <row r="10" spans="1:25">
      <c r="A10" s="102" t="s">
        <v>51</v>
      </c>
      <c r="B10" s="103">
        <f t="shared" si="0"/>
        <v>44390</v>
      </c>
      <c r="C10" s="87">
        <v>530</v>
      </c>
      <c r="D10" s="88">
        <v>31.968084335327148</v>
      </c>
      <c r="E10" s="88">
        <v>26.311321258544922</v>
      </c>
      <c r="F10" s="89">
        <v>5.1397695541381836</v>
      </c>
      <c r="G10" s="90">
        <v>0</v>
      </c>
      <c r="H10" s="90">
        <v>1</v>
      </c>
      <c r="I10" s="90">
        <v>6</v>
      </c>
      <c r="J10" s="90">
        <v>33</v>
      </c>
      <c r="K10" s="128">
        <v>182</v>
      </c>
      <c r="L10" s="128">
        <v>191</v>
      </c>
      <c r="M10" s="128">
        <v>94</v>
      </c>
      <c r="N10" s="128">
        <v>19</v>
      </c>
      <c r="O10" s="90">
        <v>4</v>
      </c>
      <c r="P10" s="90">
        <v>0</v>
      </c>
      <c r="Q10" s="90">
        <v>0</v>
      </c>
      <c r="R10" s="90">
        <v>0</v>
      </c>
      <c r="S10" s="87">
        <v>0</v>
      </c>
      <c r="T10" s="90"/>
      <c r="U10" s="91">
        <f t="shared" ref="U10" si="1">SUM(N10:O10)</f>
        <v>23</v>
      </c>
      <c r="V10" s="91">
        <f t="shared" ref="V10" si="2">SUM(P10:S10)</f>
        <v>0</v>
      </c>
    </row>
    <row r="11" spans="1:25">
      <c r="A11" s="60" t="s">
        <v>52</v>
      </c>
      <c r="B11" s="97">
        <f t="shared" si="0"/>
        <v>44391</v>
      </c>
      <c r="C11" s="13">
        <v>649</v>
      </c>
      <c r="D11" s="13">
        <v>32.961891174316406</v>
      </c>
      <c r="E11" s="13">
        <v>28.439907073974609</v>
      </c>
      <c r="F11" s="13">
        <v>3.9305715560913086</v>
      </c>
      <c r="G11" s="13">
        <v>0</v>
      </c>
      <c r="H11" s="13">
        <v>0</v>
      </c>
      <c r="I11" s="13">
        <v>1</v>
      </c>
      <c r="J11" s="13">
        <v>4</v>
      </c>
      <c r="K11" s="13">
        <v>96</v>
      </c>
      <c r="L11" s="13">
        <v>353</v>
      </c>
      <c r="M11" s="13">
        <v>164</v>
      </c>
      <c r="N11" s="13">
        <v>28</v>
      </c>
      <c r="O11" s="13">
        <v>3</v>
      </c>
      <c r="P11" s="13">
        <v>0</v>
      </c>
      <c r="Q11" s="13">
        <v>0</v>
      </c>
      <c r="R11" s="13">
        <v>0</v>
      </c>
      <c r="S11" s="13">
        <v>0</v>
      </c>
      <c r="T11" s="13"/>
      <c r="U11" s="13">
        <v>31</v>
      </c>
      <c r="V11" s="13">
        <v>0</v>
      </c>
    </row>
    <row r="12" spans="1:25">
      <c r="A12" s="60" t="s">
        <v>53</v>
      </c>
      <c r="B12" s="97">
        <f t="shared" si="0"/>
        <v>44392</v>
      </c>
      <c r="C12" s="13">
        <v>619</v>
      </c>
      <c r="D12" s="13">
        <v>33.982395172119141</v>
      </c>
      <c r="E12" s="13">
        <v>29.632471084594727</v>
      </c>
      <c r="F12" s="13">
        <v>4.2222461700439453</v>
      </c>
      <c r="G12" s="13">
        <v>0</v>
      </c>
      <c r="H12" s="13">
        <v>0</v>
      </c>
      <c r="I12" s="13">
        <v>0</v>
      </c>
      <c r="J12" s="13">
        <v>12</v>
      </c>
      <c r="K12" s="13">
        <v>35</v>
      </c>
      <c r="L12" s="13">
        <v>309</v>
      </c>
      <c r="M12" s="13">
        <v>213</v>
      </c>
      <c r="N12" s="13">
        <v>43</v>
      </c>
      <c r="O12" s="13">
        <v>5</v>
      </c>
      <c r="P12" s="13">
        <v>1</v>
      </c>
      <c r="Q12" s="13">
        <v>1</v>
      </c>
      <c r="R12" s="13">
        <v>0</v>
      </c>
      <c r="S12" s="13">
        <v>0</v>
      </c>
      <c r="T12" s="13"/>
      <c r="U12" s="13">
        <v>48</v>
      </c>
      <c r="V12" s="13">
        <v>2</v>
      </c>
    </row>
    <row r="13" spans="1:25">
      <c r="A13" s="60" t="s">
        <v>54</v>
      </c>
      <c r="B13" s="97">
        <f t="shared" si="0"/>
        <v>44393</v>
      </c>
      <c r="C13" s="13">
        <v>647</v>
      </c>
      <c r="D13" s="13">
        <v>34.444587707519531</v>
      </c>
      <c r="E13" s="13">
        <v>29.772024154663086</v>
      </c>
      <c r="F13" s="13">
        <v>4.552649974822998</v>
      </c>
      <c r="G13" s="13">
        <v>0</v>
      </c>
      <c r="H13" s="13">
        <v>3</v>
      </c>
      <c r="I13" s="13">
        <v>1</v>
      </c>
      <c r="J13" s="13">
        <v>2</v>
      </c>
      <c r="K13" s="13">
        <v>45</v>
      </c>
      <c r="L13" s="13">
        <v>326</v>
      </c>
      <c r="M13" s="13">
        <v>194</v>
      </c>
      <c r="N13" s="13">
        <v>65</v>
      </c>
      <c r="O13" s="13">
        <v>10</v>
      </c>
      <c r="P13" s="13">
        <v>1</v>
      </c>
      <c r="Q13" s="13">
        <v>0</v>
      </c>
      <c r="R13" s="13">
        <v>0</v>
      </c>
      <c r="S13" s="13">
        <v>0</v>
      </c>
      <c r="T13" s="13"/>
      <c r="U13" s="13">
        <v>75</v>
      </c>
      <c r="V13" s="13">
        <v>1</v>
      </c>
    </row>
    <row r="14" spans="1:25">
      <c r="A14" s="60" t="s">
        <v>55</v>
      </c>
      <c r="B14" s="97">
        <f t="shared" si="0"/>
        <v>44394</v>
      </c>
      <c r="C14" s="13">
        <v>695</v>
      </c>
      <c r="D14" s="13">
        <v>34.487613677978516</v>
      </c>
      <c r="E14" s="13">
        <v>29.665468215942383</v>
      </c>
      <c r="F14" s="13">
        <v>4.9914994239807129</v>
      </c>
      <c r="G14" s="13">
        <v>0</v>
      </c>
      <c r="H14" s="13">
        <v>1</v>
      </c>
      <c r="I14" s="13">
        <v>5</v>
      </c>
      <c r="J14" s="13">
        <v>11</v>
      </c>
      <c r="K14" s="13">
        <v>62</v>
      </c>
      <c r="L14" s="13">
        <v>312</v>
      </c>
      <c r="M14" s="13">
        <v>222</v>
      </c>
      <c r="N14" s="13">
        <v>69</v>
      </c>
      <c r="O14" s="13">
        <v>10</v>
      </c>
      <c r="P14" s="13">
        <v>2</v>
      </c>
      <c r="Q14" s="13">
        <v>0</v>
      </c>
      <c r="R14" s="13">
        <v>1</v>
      </c>
      <c r="S14" s="13">
        <v>0</v>
      </c>
      <c r="T14" s="13"/>
      <c r="U14" s="13">
        <v>79</v>
      </c>
      <c r="V14" s="13">
        <v>3</v>
      </c>
    </row>
    <row r="15" spans="1:25">
      <c r="A15" s="60" t="s">
        <v>56</v>
      </c>
      <c r="B15" s="97">
        <f t="shared" si="0"/>
        <v>44395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5">
      <c r="A16" s="60" t="s">
        <v>57</v>
      </c>
      <c r="B16" s="97">
        <f t="shared" si="0"/>
        <v>44396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>
      <c r="A17" s="98" t="s">
        <v>51</v>
      </c>
      <c r="B17" s="99">
        <f t="shared" si="0"/>
        <v>44397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36"/>
  <sheetViews>
    <sheetView topLeftCell="A103" workbookViewId="0">
      <selection activeCell="B110" sqref="B110:U110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41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9</v>
      </c>
      <c r="D7" s="13">
        <v>34.166667938232422</v>
      </c>
      <c r="E7" s="18">
        <v>5.7735028266906738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4</v>
      </c>
      <c r="M7">
        <v>2</v>
      </c>
      <c r="N7">
        <v>0</v>
      </c>
      <c r="O7">
        <v>1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4</v>
      </c>
      <c r="D8" s="13">
        <v>28.75</v>
      </c>
      <c r="E8" s="18">
        <v>2.1650636196136475</v>
      </c>
      <c r="F8">
        <v>0</v>
      </c>
      <c r="G8">
        <v>0</v>
      </c>
      <c r="H8">
        <v>0</v>
      </c>
      <c r="I8">
        <v>0</v>
      </c>
      <c r="J8">
        <v>0</v>
      </c>
      <c r="K8">
        <v>3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2</v>
      </c>
      <c r="D9" s="13">
        <v>32.5</v>
      </c>
      <c r="E9" s="18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0</v>
      </c>
      <c r="N9">
        <v>0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1</v>
      </c>
      <c r="D10" s="13">
        <v>27.5</v>
      </c>
      <c r="E10" s="18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5</v>
      </c>
      <c r="D11" s="13">
        <v>31.5</v>
      </c>
      <c r="E11" s="18">
        <v>3.7416574954986572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2</v>
      </c>
      <c r="M11">
        <v>1</v>
      </c>
      <c r="N11">
        <v>0</v>
      </c>
      <c r="O11">
        <v>0</v>
      </c>
      <c r="P11">
        <v>0</v>
      </c>
      <c r="Q11">
        <v>0</v>
      </c>
      <c r="R11" s="17">
        <v>0</v>
      </c>
    </row>
    <row r="12" spans="1:18">
      <c r="A12" s="6">
        <v>0.20833333333333301</v>
      </c>
      <c r="B12" s="17">
        <v>22</v>
      </c>
      <c r="C12" s="13">
        <v>43.666667938232422</v>
      </c>
      <c r="D12" s="13">
        <v>36.818180084228516</v>
      </c>
      <c r="E12" s="18">
        <v>6.6221828460693359</v>
      </c>
      <c r="F12">
        <v>0</v>
      </c>
      <c r="G12">
        <v>0</v>
      </c>
      <c r="H12">
        <v>0</v>
      </c>
      <c r="I12">
        <v>0</v>
      </c>
      <c r="J12">
        <v>1</v>
      </c>
      <c r="K12">
        <v>3</v>
      </c>
      <c r="L12">
        <v>3</v>
      </c>
      <c r="M12">
        <v>9</v>
      </c>
      <c r="N12">
        <v>3</v>
      </c>
      <c r="O12">
        <v>3</v>
      </c>
      <c r="P12">
        <v>0</v>
      </c>
      <c r="Q12">
        <v>0</v>
      </c>
      <c r="R12" s="17">
        <v>0</v>
      </c>
    </row>
    <row r="13" spans="1:18">
      <c r="A13" s="6">
        <v>0.25</v>
      </c>
      <c r="B13" s="17">
        <v>110</v>
      </c>
      <c r="C13" s="13">
        <v>38.611110687255859</v>
      </c>
      <c r="D13" s="13">
        <v>32.681819915771484</v>
      </c>
      <c r="E13" s="18">
        <v>5.5566205978393555</v>
      </c>
      <c r="F13">
        <v>0</v>
      </c>
      <c r="G13">
        <v>0</v>
      </c>
      <c r="H13">
        <v>0</v>
      </c>
      <c r="I13">
        <v>2</v>
      </c>
      <c r="J13">
        <v>1</v>
      </c>
      <c r="K13">
        <v>33</v>
      </c>
      <c r="L13">
        <v>44</v>
      </c>
      <c r="M13">
        <v>18</v>
      </c>
      <c r="N13">
        <v>9</v>
      </c>
      <c r="O13">
        <v>3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244</v>
      </c>
      <c r="C14" s="13">
        <v>35.160713195800781</v>
      </c>
      <c r="D14" s="13">
        <v>30.860654830932617</v>
      </c>
      <c r="E14" s="18">
        <v>4.8308529853820801</v>
      </c>
      <c r="F14">
        <v>0</v>
      </c>
      <c r="G14">
        <v>0</v>
      </c>
      <c r="H14">
        <v>0</v>
      </c>
      <c r="I14">
        <v>4</v>
      </c>
      <c r="J14">
        <v>8</v>
      </c>
      <c r="K14">
        <v>103</v>
      </c>
      <c r="L14">
        <v>91</v>
      </c>
      <c r="M14">
        <v>28</v>
      </c>
      <c r="N14">
        <v>7</v>
      </c>
      <c r="O14">
        <v>3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292</v>
      </c>
      <c r="C15" s="13">
        <v>34.237499237060547</v>
      </c>
      <c r="D15" s="13">
        <v>30.239725112915039</v>
      </c>
      <c r="E15" s="18">
        <v>3.7962758541107178</v>
      </c>
      <c r="F15">
        <v>0</v>
      </c>
      <c r="G15">
        <v>0</v>
      </c>
      <c r="H15">
        <v>0</v>
      </c>
      <c r="I15">
        <v>1</v>
      </c>
      <c r="J15">
        <v>13</v>
      </c>
      <c r="K15">
        <v>132</v>
      </c>
      <c r="L15">
        <v>120</v>
      </c>
      <c r="M15">
        <v>23</v>
      </c>
      <c r="N15">
        <v>3</v>
      </c>
      <c r="O15">
        <v>0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266</v>
      </c>
      <c r="C16" s="13">
        <v>34.875</v>
      </c>
      <c r="D16" s="13">
        <v>30.507518768310547</v>
      </c>
      <c r="E16" s="18">
        <v>4.5653090476989746</v>
      </c>
      <c r="F16">
        <v>0</v>
      </c>
      <c r="G16">
        <v>0</v>
      </c>
      <c r="H16">
        <v>3</v>
      </c>
      <c r="I16">
        <v>2</v>
      </c>
      <c r="J16">
        <v>5</v>
      </c>
      <c r="K16">
        <v>122</v>
      </c>
      <c r="L16">
        <v>96</v>
      </c>
      <c r="M16">
        <v>32</v>
      </c>
      <c r="N16">
        <v>6</v>
      </c>
      <c r="O16">
        <v>0</v>
      </c>
      <c r="P16">
        <v>0</v>
      </c>
      <c r="Q16">
        <v>0</v>
      </c>
      <c r="R16" s="17">
        <v>0</v>
      </c>
    </row>
    <row r="17" spans="1:18">
      <c r="A17" s="6">
        <v>0.41666666666666702</v>
      </c>
      <c r="B17" s="17">
        <v>313</v>
      </c>
      <c r="C17" s="13">
        <v>34.469905853271484</v>
      </c>
      <c r="D17" s="13">
        <v>30.071884155273438</v>
      </c>
      <c r="E17" s="18">
        <v>4.324915885925293</v>
      </c>
      <c r="F17">
        <v>0</v>
      </c>
      <c r="G17">
        <v>0</v>
      </c>
      <c r="H17">
        <v>1</v>
      </c>
      <c r="I17">
        <v>1</v>
      </c>
      <c r="J17">
        <v>20</v>
      </c>
      <c r="K17">
        <v>147</v>
      </c>
      <c r="L17">
        <v>108</v>
      </c>
      <c r="M17">
        <v>31</v>
      </c>
      <c r="N17">
        <v>4</v>
      </c>
      <c r="O17">
        <v>1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341</v>
      </c>
      <c r="C18" s="13">
        <v>34.539157867431641</v>
      </c>
      <c r="D18" s="13">
        <v>29.728738784790039</v>
      </c>
      <c r="E18" s="18">
        <v>4.2661314010620117</v>
      </c>
      <c r="F18">
        <v>0</v>
      </c>
      <c r="G18">
        <v>0</v>
      </c>
      <c r="H18">
        <v>0</v>
      </c>
      <c r="I18">
        <v>1</v>
      </c>
      <c r="J18">
        <v>23</v>
      </c>
      <c r="K18">
        <v>190</v>
      </c>
      <c r="L18">
        <v>83</v>
      </c>
      <c r="M18">
        <v>38</v>
      </c>
      <c r="N18">
        <v>6</v>
      </c>
      <c r="O18">
        <v>0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359</v>
      </c>
      <c r="C19" s="13">
        <v>34.098789215087891</v>
      </c>
      <c r="D19" s="13">
        <v>29.728412628173828</v>
      </c>
      <c r="E19" s="18">
        <v>4.0769991874694824</v>
      </c>
      <c r="F19">
        <v>0</v>
      </c>
      <c r="G19">
        <v>0</v>
      </c>
      <c r="H19">
        <v>1</v>
      </c>
      <c r="I19">
        <v>0</v>
      </c>
      <c r="J19">
        <v>29</v>
      </c>
      <c r="K19">
        <v>173</v>
      </c>
      <c r="L19">
        <v>124</v>
      </c>
      <c r="M19">
        <v>28</v>
      </c>
      <c r="N19">
        <v>4</v>
      </c>
      <c r="O19">
        <v>0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300</v>
      </c>
      <c r="C20" s="13">
        <v>34.626438140869141</v>
      </c>
      <c r="D20" s="13">
        <v>29.759166717529297</v>
      </c>
      <c r="E20" s="18">
        <v>4.9384250640869141</v>
      </c>
      <c r="F20">
        <v>0</v>
      </c>
      <c r="G20">
        <v>1</v>
      </c>
      <c r="H20">
        <v>1</v>
      </c>
      <c r="I20">
        <v>1</v>
      </c>
      <c r="J20">
        <v>28</v>
      </c>
      <c r="K20">
        <v>143</v>
      </c>
      <c r="L20">
        <v>87</v>
      </c>
      <c r="M20">
        <v>35</v>
      </c>
      <c r="N20">
        <v>3</v>
      </c>
      <c r="O20">
        <v>0</v>
      </c>
      <c r="P20">
        <v>0</v>
      </c>
      <c r="Q20">
        <v>0</v>
      </c>
      <c r="R20" s="17">
        <v>1</v>
      </c>
    </row>
    <row r="21" spans="1:18">
      <c r="A21" s="6">
        <v>0.58333333333333304</v>
      </c>
      <c r="B21" s="17">
        <v>321</v>
      </c>
      <c r="C21" s="13">
        <v>33.683334350585938</v>
      </c>
      <c r="D21" s="13">
        <v>28.309968948364258</v>
      </c>
      <c r="E21" s="18">
        <v>5.592442512512207</v>
      </c>
      <c r="F21">
        <v>0</v>
      </c>
      <c r="G21">
        <v>3</v>
      </c>
      <c r="H21">
        <v>2</v>
      </c>
      <c r="I21">
        <v>23</v>
      </c>
      <c r="J21">
        <v>36</v>
      </c>
      <c r="K21">
        <v>131</v>
      </c>
      <c r="L21">
        <v>105</v>
      </c>
      <c r="M21">
        <v>17</v>
      </c>
      <c r="N21">
        <v>3</v>
      </c>
      <c r="O21">
        <v>1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422</v>
      </c>
      <c r="C22" s="13">
        <v>33.649124145507813</v>
      </c>
      <c r="D22" s="13">
        <v>29.075828552246094</v>
      </c>
      <c r="E22" s="18">
        <v>4.3204226493835449</v>
      </c>
      <c r="F22">
        <v>0</v>
      </c>
      <c r="G22">
        <v>0</v>
      </c>
      <c r="H22">
        <v>2</v>
      </c>
      <c r="I22">
        <v>5</v>
      </c>
      <c r="J22">
        <v>37</v>
      </c>
      <c r="K22">
        <v>231</v>
      </c>
      <c r="L22">
        <v>114</v>
      </c>
      <c r="M22">
        <v>29</v>
      </c>
      <c r="N22">
        <v>3</v>
      </c>
      <c r="O22">
        <v>0</v>
      </c>
      <c r="P22">
        <v>1</v>
      </c>
      <c r="Q22">
        <v>0</v>
      </c>
      <c r="R22" s="17">
        <v>0</v>
      </c>
    </row>
    <row r="23" spans="1:18">
      <c r="A23" s="6">
        <v>0.66666666666666696</v>
      </c>
      <c r="B23" s="17">
        <v>435</v>
      </c>
      <c r="C23" s="13">
        <v>34.265201568603516</v>
      </c>
      <c r="D23" s="13">
        <v>29.856321334838867</v>
      </c>
      <c r="E23" s="18">
        <v>4.3310613632202148</v>
      </c>
      <c r="F23">
        <v>0</v>
      </c>
      <c r="G23">
        <v>1</v>
      </c>
      <c r="H23">
        <v>1</v>
      </c>
      <c r="I23">
        <v>0</v>
      </c>
      <c r="J23">
        <v>32</v>
      </c>
      <c r="K23">
        <v>209</v>
      </c>
      <c r="L23">
        <v>148</v>
      </c>
      <c r="M23">
        <v>37</v>
      </c>
      <c r="N23">
        <v>6</v>
      </c>
      <c r="O23">
        <v>1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451</v>
      </c>
      <c r="C24" s="13">
        <v>33.955204010009766</v>
      </c>
      <c r="D24" s="13">
        <v>29.672948837280273</v>
      </c>
      <c r="E24" s="18">
        <v>4.3719801902770996</v>
      </c>
      <c r="F24">
        <v>0</v>
      </c>
      <c r="G24">
        <v>3</v>
      </c>
      <c r="H24">
        <v>0</v>
      </c>
      <c r="I24">
        <v>3</v>
      </c>
      <c r="J24">
        <v>30</v>
      </c>
      <c r="K24">
        <v>210</v>
      </c>
      <c r="L24">
        <v>173</v>
      </c>
      <c r="M24">
        <v>27</v>
      </c>
      <c r="N24">
        <v>3</v>
      </c>
      <c r="O24">
        <v>2</v>
      </c>
      <c r="P24">
        <v>0</v>
      </c>
      <c r="Q24">
        <v>0</v>
      </c>
      <c r="R24" s="17">
        <v>0</v>
      </c>
    </row>
    <row r="25" spans="1:18">
      <c r="A25" s="6">
        <v>0.75</v>
      </c>
      <c r="B25" s="17">
        <v>305</v>
      </c>
      <c r="C25" s="13">
        <v>36.546051025390625</v>
      </c>
      <c r="D25" s="13">
        <v>31.516393661499023</v>
      </c>
      <c r="E25" s="18">
        <v>4.8771524429321289</v>
      </c>
      <c r="F25">
        <v>0</v>
      </c>
      <c r="G25">
        <v>0</v>
      </c>
      <c r="H25">
        <v>0</v>
      </c>
      <c r="I25">
        <v>0</v>
      </c>
      <c r="J25">
        <v>14</v>
      </c>
      <c r="K25">
        <v>113</v>
      </c>
      <c r="L25">
        <v>120</v>
      </c>
      <c r="M25">
        <v>38</v>
      </c>
      <c r="N25">
        <v>17</v>
      </c>
      <c r="O25">
        <v>3</v>
      </c>
      <c r="P25">
        <v>0</v>
      </c>
      <c r="Q25">
        <v>0</v>
      </c>
      <c r="R25" s="17">
        <v>0</v>
      </c>
    </row>
    <row r="26" spans="1:18">
      <c r="A26" s="6">
        <v>0.79166666666666696</v>
      </c>
      <c r="B26" s="17">
        <v>187</v>
      </c>
      <c r="C26" s="13">
        <v>37.741664886474609</v>
      </c>
      <c r="D26" s="13">
        <v>31.965240478515625</v>
      </c>
      <c r="E26" s="18">
        <v>4.9847488403320313</v>
      </c>
      <c r="F26">
        <v>0</v>
      </c>
      <c r="G26">
        <v>0</v>
      </c>
      <c r="H26">
        <v>0</v>
      </c>
      <c r="I26">
        <v>1</v>
      </c>
      <c r="J26">
        <v>3</v>
      </c>
      <c r="K26">
        <v>72</v>
      </c>
      <c r="L26">
        <v>66</v>
      </c>
      <c r="M26">
        <v>30</v>
      </c>
      <c r="N26">
        <v>14</v>
      </c>
      <c r="O26">
        <v>1</v>
      </c>
      <c r="P26">
        <v>0</v>
      </c>
      <c r="Q26">
        <v>0</v>
      </c>
      <c r="R26" s="17">
        <v>0</v>
      </c>
    </row>
    <row r="27" spans="1:18">
      <c r="A27" s="6">
        <v>0.83333333333333304</v>
      </c>
      <c r="B27" s="17">
        <v>117</v>
      </c>
      <c r="C27" s="13">
        <v>42.482143402099609</v>
      </c>
      <c r="D27" s="13">
        <v>35.044872283935547</v>
      </c>
      <c r="E27" s="18">
        <v>7.1086363792419434</v>
      </c>
      <c r="F27">
        <v>0</v>
      </c>
      <c r="G27">
        <v>0</v>
      </c>
      <c r="H27">
        <v>0</v>
      </c>
      <c r="I27">
        <v>0</v>
      </c>
      <c r="J27">
        <v>1</v>
      </c>
      <c r="K27">
        <v>29</v>
      </c>
      <c r="L27">
        <v>40</v>
      </c>
      <c r="M27">
        <v>22</v>
      </c>
      <c r="N27">
        <v>14</v>
      </c>
      <c r="O27">
        <v>5</v>
      </c>
      <c r="P27">
        <v>5</v>
      </c>
      <c r="Q27">
        <v>0</v>
      </c>
      <c r="R27" s="17">
        <v>1</v>
      </c>
    </row>
    <row r="28" spans="1:18">
      <c r="A28" s="6">
        <v>0.875</v>
      </c>
      <c r="B28" s="17">
        <v>76</v>
      </c>
      <c r="C28" s="13">
        <v>38.361110687255859</v>
      </c>
      <c r="D28" s="13">
        <v>32.763156890869141</v>
      </c>
      <c r="E28" s="18">
        <v>5.3738360404968262</v>
      </c>
      <c r="F28">
        <v>0</v>
      </c>
      <c r="G28">
        <v>0</v>
      </c>
      <c r="H28">
        <v>0</v>
      </c>
      <c r="I28">
        <v>0</v>
      </c>
      <c r="J28">
        <v>0</v>
      </c>
      <c r="K28">
        <v>29</v>
      </c>
      <c r="L28">
        <v>23</v>
      </c>
      <c r="M28">
        <v>18</v>
      </c>
      <c r="N28">
        <v>4</v>
      </c>
      <c r="O28">
        <v>1</v>
      </c>
      <c r="P28">
        <v>1</v>
      </c>
      <c r="Q28">
        <v>0</v>
      </c>
      <c r="R28" s="17">
        <v>0</v>
      </c>
    </row>
    <row r="29" spans="1:18">
      <c r="A29" s="6">
        <v>0.91666666666666696</v>
      </c>
      <c r="B29" s="17">
        <v>65</v>
      </c>
      <c r="C29" s="13">
        <v>38.046875</v>
      </c>
      <c r="D29" s="13">
        <v>31.961538314819336</v>
      </c>
      <c r="E29" s="18">
        <v>5.3438014984130859</v>
      </c>
      <c r="F29">
        <v>0</v>
      </c>
      <c r="G29">
        <v>0</v>
      </c>
      <c r="H29">
        <v>0</v>
      </c>
      <c r="I29">
        <v>1</v>
      </c>
      <c r="J29">
        <v>3</v>
      </c>
      <c r="K29">
        <v>22</v>
      </c>
      <c r="L29">
        <v>19</v>
      </c>
      <c r="M29">
        <v>16</v>
      </c>
      <c r="N29">
        <v>4</v>
      </c>
      <c r="O29">
        <v>0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28</v>
      </c>
      <c r="C30" s="16">
        <v>37.875</v>
      </c>
      <c r="D30" s="16">
        <v>31.607143402099609</v>
      </c>
      <c r="E30" s="19">
        <v>5.9841413497924805</v>
      </c>
      <c r="F30" s="4">
        <v>0</v>
      </c>
      <c r="G30" s="4">
        <v>0</v>
      </c>
      <c r="H30" s="4">
        <v>0</v>
      </c>
      <c r="I30" s="4">
        <v>0</v>
      </c>
      <c r="J30" s="4">
        <v>2</v>
      </c>
      <c r="K30" s="4">
        <v>12</v>
      </c>
      <c r="L30" s="4">
        <v>7</v>
      </c>
      <c r="M30" s="4">
        <v>4</v>
      </c>
      <c r="N30" s="4">
        <v>2</v>
      </c>
      <c r="O30" s="4">
        <v>1</v>
      </c>
      <c r="P30" s="4">
        <v>0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4049</v>
      </c>
      <c r="C33" s="13">
        <v>34.390613555908203</v>
      </c>
      <c r="D33" s="13">
        <v>29.875339508056641</v>
      </c>
      <c r="E33" s="18">
        <v>4.5831990242004395</v>
      </c>
      <c r="F33">
        <v>0</v>
      </c>
      <c r="G33">
        <v>8</v>
      </c>
      <c r="H33">
        <v>11</v>
      </c>
      <c r="I33">
        <v>41</v>
      </c>
      <c r="J33">
        <v>275</v>
      </c>
      <c r="K33">
        <v>1904</v>
      </c>
      <c r="L33">
        <v>1369</v>
      </c>
      <c r="M33">
        <v>363</v>
      </c>
      <c r="N33">
        <v>65</v>
      </c>
      <c r="O33">
        <v>11</v>
      </c>
      <c r="P33">
        <v>1</v>
      </c>
      <c r="Q33">
        <v>0</v>
      </c>
      <c r="R33" s="17">
        <v>1</v>
      </c>
    </row>
    <row r="34" spans="1:18">
      <c r="A34" s="7" t="s">
        <v>28</v>
      </c>
      <c r="B34" s="17">
        <v>4539</v>
      </c>
      <c r="C34" s="13">
        <v>34.694065093994141</v>
      </c>
      <c r="D34" s="13">
        <v>30.2110595703125</v>
      </c>
      <c r="E34" s="18">
        <v>4.8355684280395508</v>
      </c>
      <c r="F34">
        <v>0</v>
      </c>
      <c r="G34">
        <v>8</v>
      </c>
      <c r="H34">
        <v>11</v>
      </c>
      <c r="I34">
        <v>44</v>
      </c>
      <c r="J34">
        <v>280</v>
      </c>
      <c r="K34">
        <v>2067</v>
      </c>
      <c r="L34">
        <v>1542</v>
      </c>
      <c r="M34">
        <v>451</v>
      </c>
      <c r="N34">
        <v>106</v>
      </c>
      <c r="O34">
        <v>21</v>
      </c>
      <c r="P34">
        <v>7</v>
      </c>
      <c r="Q34">
        <v>0</v>
      </c>
      <c r="R34" s="17">
        <v>2</v>
      </c>
    </row>
    <row r="35" spans="1:18">
      <c r="A35" s="7" t="s">
        <v>29</v>
      </c>
      <c r="B35" s="17">
        <v>4632</v>
      </c>
      <c r="C35" s="13">
        <v>34.740753173828125</v>
      </c>
      <c r="D35" s="13">
        <v>30.244062423706055</v>
      </c>
      <c r="E35" s="18">
        <v>4.8563499450683594</v>
      </c>
      <c r="F35">
        <v>0</v>
      </c>
      <c r="G35">
        <v>8</v>
      </c>
      <c r="H35">
        <v>11</v>
      </c>
      <c r="I35">
        <v>45</v>
      </c>
      <c r="J35">
        <v>285</v>
      </c>
      <c r="K35">
        <v>2101</v>
      </c>
      <c r="L35">
        <v>1568</v>
      </c>
      <c r="M35">
        <v>471</v>
      </c>
      <c r="N35">
        <v>112</v>
      </c>
      <c r="O35">
        <v>22</v>
      </c>
      <c r="P35">
        <v>7</v>
      </c>
      <c r="Q35">
        <v>0</v>
      </c>
      <c r="R35" s="17">
        <v>2</v>
      </c>
    </row>
    <row r="36" spans="1:18">
      <c r="A36" s="7" t="s">
        <v>30</v>
      </c>
      <c r="B36" s="17">
        <v>4675</v>
      </c>
      <c r="C36" s="13">
        <v>34.782436370849609</v>
      </c>
      <c r="D36" s="13">
        <v>30.282995223999023</v>
      </c>
      <c r="E36" s="18">
        <v>4.8883137702941895</v>
      </c>
      <c r="F36">
        <v>0</v>
      </c>
      <c r="G36">
        <v>8</v>
      </c>
      <c r="H36">
        <v>11</v>
      </c>
      <c r="I36">
        <v>45</v>
      </c>
      <c r="J36">
        <v>286</v>
      </c>
      <c r="K36">
        <v>2112</v>
      </c>
      <c r="L36">
        <v>1580</v>
      </c>
      <c r="M36">
        <v>483</v>
      </c>
      <c r="N36">
        <v>115</v>
      </c>
      <c r="O36">
        <v>26</v>
      </c>
      <c r="P36">
        <v>7</v>
      </c>
      <c r="Q36">
        <v>0</v>
      </c>
      <c r="R36" s="17">
        <v>2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0.45833333333333298</v>
      </c>
      <c r="D38" s="21">
        <v>0.20833333333333301</v>
      </c>
      <c r="E38" s="22">
        <v>0.20833333333333301</v>
      </c>
      <c r="F38" s="21">
        <v>0.45833333333333298</v>
      </c>
      <c r="G38" s="21">
        <v>0.45833333333333298</v>
      </c>
      <c r="H38" s="21">
        <v>0.375</v>
      </c>
      <c r="I38" s="21">
        <v>0.29166666666666702</v>
      </c>
      <c r="J38" s="21">
        <v>0.45833333333333298</v>
      </c>
      <c r="K38" s="21">
        <v>0.45833333333333298</v>
      </c>
      <c r="L38" s="21">
        <v>0.33333333333333298</v>
      </c>
      <c r="M38" s="21">
        <v>0.45833333333333298</v>
      </c>
      <c r="N38" s="21">
        <v>0.25</v>
      </c>
      <c r="O38" s="21">
        <v>0.29166666666666702</v>
      </c>
      <c r="P38" s="21">
        <v>0.45833333333333298</v>
      </c>
      <c r="Q38" s="21">
        <v>0.45833333333333298</v>
      </c>
      <c r="R38" s="22">
        <v>0.45833333333333298</v>
      </c>
    </row>
    <row r="39" spans="1:18">
      <c r="A39" s="7"/>
      <c r="B39" s="17">
        <v>341</v>
      </c>
      <c r="D39" s="13">
        <v>36.818180084228516</v>
      </c>
      <c r="E39" s="18">
        <v>6.6221828460693359</v>
      </c>
      <c r="F39">
        <v>0</v>
      </c>
      <c r="G39">
        <v>0</v>
      </c>
      <c r="H39">
        <v>3</v>
      </c>
      <c r="I39">
        <v>4</v>
      </c>
      <c r="J39">
        <v>23</v>
      </c>
      <c r="K39">
        <v>190</v>
      </c>
      <c r="L39">
        <v>120</v>
      </c>
      <c r="M39">
        <v>38</v>
      </c>
      <c r="N39">
        <v>9</v>
      </c>
      <c r="O39">
        <v>3</v>
      </c>
      <c r="P39">
        <v>0</v>
      </c>
      <c r="Q39">
        <v>0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0.70833333333333304</v>
      </c>
      <c r="C41" s="21">
        <v>0.83333333333333304</v>
      </c>
      <c r="D41" s="21">
        <v>0.83333333333333304</v>
      </c>
      <c r="E41" s="22">
        <v>0.83333333333333304</v>
      </c>
      <c r="F41" s="21">
        <v>0.95833333333333304</v>
      </c>
      <c r="G41" s="21">
        <v>0.70833333333333304</v>
      </c>
      <c r="H41" s="21">
        <v>0.625</v>
      </c>
      <c r="I41" s="21">
        <v>0.58333333333333304</v>
      </c>
      <c r="J41" s="21">
        <v>0.625</v>
      </c>
      <c r="K41" s="21">
        <v>0.625</v>
      </c>
      <c r="L41" s="21">
        <v>0.70833333333333304</v>
      </c>
      <c r="M41" s="21">
        <v>0.75</v>
      </c>
      <c r="N41" s="21">
        <v>0.75</v>
      </c>
      <c r="O41" s="21">
        <v>0.83333333333333304</v>
      </c>
      <c r="P41" s="21">
        <v>0.83333333333333304</v>
      </c>
      <c r="Q41" s="21">
        <v>0.95833333333333304</v>
      </c>
      <c r="R41" s="22">
        <v>0.83333333333333304</v>
      </c>
    </row>
    <row r="42" spans="1:18">
      <c r="A42" s="15"/>
      <c r="B42" s="5">
        <v>451</v>
      </c>
      <c r="C42" s="16">
        <v>42.482143402099609</v>
      </c>
      <c r="D42" s="16">
        <v>35.044872283935547</v>
      </c>
      <c r="E42" s="19">
        <v>7.1086363792419434</v>
      </c>
      <c r="F42" s="4">
        <v>0</v>
      </c>
      <c r="G42" s="4">
        <v>3</v>
      </c>
      <c r="H42" s="4">
        <v>2</v>
      </c>
      <c r="I42" s="4">
        <v>23</v>
      </c>
      <c r="J42" s="4">
        <v>37</v>
      </c>
      <c r="K42" s="4">
        <v>231</v>
      </c>
      <c r="L42" s="4">
        <v>173</v>
      </c>
      <c r="M42" s="4">
        <v>38</v>
      </c>
      <c r="N42" s="4">
        <v>17</v>
      </c>
      <c r="O42" s="4">
        <v>5</v>
      </c>
      <c r="P42" s="4">
        <v>5</v>
      </c>
      <c r="Q42" s="4">
        <v>0</v>
      </c>
      <c r="R42" s="5">
        <v>1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41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11</v>
      </c>
      <c r="C53" s="13">
        <v>49.625</v>
      </c>
      <c r="D53" s="13">
        <v>33.409091949462891</v>
      </c>
      <c r="E53" s="18">
        <v>10.184252738952637</v>
      </c>
      <c r="F53">
        <v>0</v>
      </c>
      <c r="G53">
        <v>0</v>
      </c>
      <c r="H53">
        <v>0</v>
      </c>
      <c r="I53">
        <v>0</v>
      </c>
      <c r="J53">
        <v>2</v>
      </c>
      <c r="K53">
        <v>4</v>
      </c>
      <c r="L53">
        <v>1</v>
      </c>
      <c r="M53">
        <v>2</v>
      </c>
      <c r="N53">
        <v>0</v>
      </c>
      <c r="O53">
        <v>0</v>
      </c>
      <c r="P53">
        <v>2</v>
      </c>
      <c r="Q53">
        <v>0</v>
      </c>
      <c r="R53" s="17">
        <v>0</v>
      </c>
    </row>
    <row r="54" spans="1:18">
      <c r="A54" s="6">
        <v>4.1666666666666699E-2</v>
      </c>
      <c r="B54" s="17">
        <v>6</v>
      </c>
      <c r="D54" s="13">
        <v>36.666667938232422</v>
      </c>
      <c r="E54" s="18">
        <v>8.3748960494995117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3</v>
      </c>
      <c r="M54">
        <v>0</v>
      </c>
      <c r="N54">
        <v>1</v>
      </c>
      <c r="O54">
        <v>0</v>
      </c>
      <c r="P54">
        <v>1</v>
      </c>
      <c r="Q54">
        <v>0</v>
      </c>
      <c r="R54" s="17">
        <v>0</v>
      </c>
    </row>
    <row r="55" spans="1:18">
      <c r="A55" s="6">
        <v>8.3333333333333301E-2</v>
      </c>
      <c r="B55" s="17">
        <v>4</v>
      </c>
      <c r="D55" s="13">
        <v>36.25</v>
      </c>
      <c r="E55" s="18">
        <v>5.4486236572265625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2</v>
      </c>
      <c r="N55">
        <v>1</v>
      </c>
      <c r="O55">
        <v>0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9</v>
      </c>
      <c r="D56" s="13">
        <v>33.611110687255859</v>
      </c>
      <c r="E56" s="18">
        <v>5.6655774116516113</v>
      </c>
      <c r="F56">
        <v>0</v>
      </c>
      <c r="G56">
        <v>0</v>
      </c>
      <c r="H56">
        <v>0</v>
      </c>
      <c r="I56">
        <v>0</v>
      </c>
      <c r="J56">
        <v>1</v>
      </c>
      <c r="K56">
        <v>1</v>
      </c>
      <c r="L56">
        <v>3</v>
      </c>
      <c r="M56">
        <v>3</v>
      </c>
      <c r="N56">
        <v>1</v>
      </c>
      <c r="O56">
        <v>0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11</v>
      </c>
      <c r="C57" s="13">
        <v>43.5625</v>
      </c>
      <c r="D57" s="13">
        <v>39.772727966308594</v>
      </c>
      <c r="E57" s="18">
        <v>3.9101479053497314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5</v>
      </c>
      <c r="N57">
        <v>4</v>
      </c>
      <c r="O57">
        <v>1</v>
      </c>
      <c r="P57">
        <v>0</v>
      </c>
      <c r="Q57">
        <v>0</v>
      </c>
      <c r="R57" s="17">
        <v>0</v>
      </c>
    </row>
    <row r="58" spans="1:18">
      <c r="A58" s="6">
        <v>0.20833333333333301</v>
      </c>
      <c r="B58" s="17">
        <v>49</v>
      </c>
      <c r="C58" s="13">
        <v>42.910713195800781</v>
      </c>
      <c r="D58" s="13">
        <v>36.377552032470703</v>
      </c>
      <c r="E58" s="18">
        <v>6.4099178314208984</v>
      </c>
      <c r="F58">
        <v>0</v>
      </c>
      <c r="G58">
        <v>0</v>
      </c>
      <c r="H58">
        <v>0</v>
      </c>
      <c r="I58">
        <v>0</v>
      </c>
      <c r="J58">
        <v>4</v>
      </c>
      <c r="K58">
        <v>4</v>
      </c>
      <c r="L58">
        <v>9</v>
      </c>
      <c r="M58">
        <v>16</v>
      </c>
      <c r="N58">
        <v>14</v>
      </c>
      <c r="O58">
        <v>2</v>
      </c>
      <c r="P58">
        <v>0</v>
      </c>
      <c r="Q58">
        <v>0</v>
      </c>
      <c r="R58" s="17">
        <v>0</v>
      </c>
    </row>
    <row r="59" spans="1:18">
      <c r="A59" s="6">
        <v>0.25</v>
      </c>
      <c r="B59" s="17">
        <v>170</v>
      </c>
      <c r="C59" s="13">
        <v>40.925926208496094</v>
      </c>
      <c r="D59" s="13">
        <v>33.794116973876953</v>
      </c>
      <c r="E59" s="18">
        <v>6.3316636085510254</v>
      </c>
      <c r="F59">
        <v>0</v>
      </c>
      <c r="G59">
        <v>0</v>
      </c>
      <c r="H59">
        <v>0</v>
      </c>
      <c r="I59">
        <v>4</v>
      </c>
      <c r="J59">
        <v>4</v>
      </c>
      <c r="K59">
        <v>42</v>
      </c>
      <c r="L59">
        <v>50</v>
      </c>
      <c r="M59">
        <v>39</v>
      </c>
      <c r="N59">
        <v>27</v>
      </c>
      <c r="O59">
        <v>3</v>
      </c>
      <c r="P59">
        <v>1</v>
      </c>
      <c r="Q59">
        <v>0</v>
      </c>
      <c r="R59" s="17">
        <v>0</v>
      </c>
    </row>
    <row r="60" spans="1:18">
      <c r="A60" s="6">
        <v>0.29166666666666702</v>
      </c>
      <c r="B60" s="17">
        <v>405</v>
      </c>
      <c r="C60" s="13">
        <v>35.636791229248047</v>
      </c>
      <c r="D60" s="13">
        <v>30.907407760620117</v>
      </c>
      <c r="E60" s="18">
        <v>4.6607842445373535</v>
      </c>
      <c r="F60">
        <v>0</v>
      </c>
      <c r="G60">
        <v>1</v>
      </c>
      <c r="H60">
        <v>1</v>
      </c>
      <c r="I60">
        <v>0</v>
      </c>
      <c r="J60">
        <v>18</v>
      </c>
      <c r="K60">
        <v>167</v>
      </c>
      <c r="L60">
        <v>150</v>
      </c>
      <c r="M60">
        <v>53</v>
      </c>
      <c r="N60">
        <v>15</v>
      </c>
      <c r="O60">
        <v>0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433</v>
      </c>
      <c r="C61" s="13">
        <v>34.444255828857422</v>
      </c>
      <c r="D61" s="13">
        <v>30.01732063293457</v>
      </c>
      <c r="E61" s="18">
        <v>4.1635503768920898</v>
      </c>
      <c r="F61">
        <v>0</v>
      </c>
      <c r="G61">
        <v>0</v>
      </c>
      <c r="H61">
        <v>2</v>
      </c>
      <c r="I61">
        <v>1</v>
      </c>
      <c r="J61">
        <v>24</v>
      </c>
      <c r="K61">
        <v>209</v>
      </c>
      <c r="L61">
        <v>148</v>
      </c>
      <c r="M61">
        <v>45</v>
      </c>
      <c r="N61">
        <v>4</v>
      </c>
      <c r="O61">
        <v>0</v>
      </c>
      <c r="P61">
        <v>0</v>
      </c>
      <c r="Q61">
        <v>0</v>
      </c>
      <c r="R61" s="17">
        <v>0</v>
      </c>
    </row>
    <row r="62" spans="1:18">
      <c r="A62" s="6">
        <v>0.375</v>
      </c>
      <c r="B62" s="17">
        <v>331</v>
      </c>
      <c r="C62" s="13">
        <v>34.662734985351563</v>
      </c>
      <c r="D62" s="13">
        <v>30.113292694091797</v>
      </c>
      <c r="E62" s="18">
        <v>4.8588852882385254</v>
      </c>
      <c r="F62">
        <v>0</v>
      </c>
      <c r="G62">
        <v>0</v>
      </c>
      <c r="H62">
        <v>0</v>
      </c>
      <c r="I62">
        <v>2</v>
      </c>
      <c r="J62">
        <v>30</v>
      </c>
      <c r="K62">
        <v>150</v>
      </c>
      <c r="L62">
        <v>106</v>
      </c>
      <c r="M62">
        <v>32</v>
      </c>
      <c r="N62">
        <v>9</v>
      </c>
      <c r="O62">
        <v>0</v>
      </c>
      <c r="P62">
        <v>2</v>
      </c>
      <c r="Q62">
        <v>0</v>
      </c>
      <c r="R62" s="17">
        <v>0</v>
      </c>
    </row>
    <row r="63" spans="1:18">
      <c r="A63" s="6">
        <v>0.41666666666666702</v>
      </c>
      <c r="B63" s="17">
        <v>332</v>
      </c>
      <c r="C63" s="13">
        <v>34.521186828613281</v>
      </c>
      <c r="D63" s="13">
        <v>30.075302124023438</v>
      </c>
      <c r="E63" s="18">
        <v>4.5664825439453125</v>
      </c>
      <c r="F63">
        <v>0</v>
      </c>
      <c r="G63">
        <v>2</v>
      </c>
      <c r="H63">
        <v>1</v>
      </c>
      <c r="I63">
        <v>1</v>
      </c>
      <c r="J63">
        <v>17</v>
      </c>
      <c r="K63">
        <v>154</v>
      </c>
      <c r="L63">
        <v>118</v>
      </c>
      <c r="M63">
        <v>36</v>
      </c>
      <c r="N63">
        <v>1</v>
      </c>
      <c r="O63">
        <v>2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306</v>
      </c>
      <c r="C64" s="13">
        <v>34.351352691650391</v>
      </c>
      <c r="D64" s="13">
        <v>29.820261001586914</v>
      </c>
      <c r="E64" s="18">
        <v>4.851593017578125</v>
      </c>
      <c r="F64">
        <v>0</v>
      </c>
      <c r="G64">
        <v>3</v>
      </c>
      <c r="H64">
        <v>1</v>
      </c>
      <c r="I64">
        <v>1</v>
      </c>
      <c r="J64">
        <v>22</v>
      </c>
      <c r="K64">
        <v>136</v>
      </c>
      <c r="L64">
        <v>111</v>
      </c>
      <c r="M64">
        <v>27</v>
      </c>
      <c r="N64">
        <v>4</v>
      </c>
      <c r="O64">
        <v>1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334</v>
      </c>
      <c r="C65" s="13">
        <v>34.416000366210938</v>
      </c>
      <c r="D65" s="13">
        <v>30.014970779418945</v>
      </c>
      <c r="E65" s="18">
        <v>4.3387355804443359</v>
      </c>
      <c r="F65">
        <v>0</v>
      </c>
      <c r="G65">
        <v>0</v>
      </c>
      <c r="H65">
        <v>0</v>
      </c>
      <c r="I65">
        <v>7</v>
      </c>
      <c r="J65">
        <v>19</v>
      </c>
      <c r="K65">
        <v>147</v>
      </c>
      <c r="L65">
        <v>125</v>
      </c>
      <c r="M65">
        <v>32</v>
      </c>
      <c r="N65">
        <v>4</v>
      </c>
      <c r="O65">
        <v>0</v>
      </c>
      <c r="P65">
        <v>0</v>
      </c>
      <c r="Q65">
        <v>0</v>
      </c>
      <c r="R65" s="17">
        <v>0</v>
      </c>
    </row>
    <row r="66" spans="1:18">
      <c r="A66" s="6">
        <v>0.54166666666666696</v>
      </c>
      <c r="B66" s="17">
        <v>334</v>
      </c>
      <c r="C66" s="13">
        <v>34.553844451904297</v>
      </c>
      <c r="D66" s="13">
        <v>30.17963981628418</v>
      </c>
      <c r="E66" s="18">
        <v>4.5703816413879395</v>
      </c>
      <c r="F66">
        <v>0</v>
      </c>
      <c r="G66">
        <v>1</v>
      </c>
      <c r="H66">
        <v>2</v>
      </c>
      <c r="I66">
        <v>2</v>
      </c>
      <c r="J66">
        <v>20</v>
      </c>
      <c r="K66">
        <v>140</v>
      </c>
      <c r="L66">
        <v>130</v>
      </c>
      <c r="M66">
        <v>35</v>
      </c>
      <c r="N66">
        <v>3</v>
      </c>
      <c r="O66">
        <v>1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384</v>
      </c>
      <c r="C67" s="13">
        <v>34.334560394287109</v>
      </c>
      <c r="D67" s="13">
        <v>30.091146469116211</v>
      </c>
      <c r="E67" s="18">
        <v>4.0973854064941406</v>
      </c>
      <c r="F67">
        <v>0</v>
      </c>
      <c r="G67">
        <v>0</v>
      </c>
      <c r="H67">
        <v>1</v>
      </c>
      <c r="I67">
        <v>0</v>
      </c>
      <c r="J67">
        <v>21</v>
      </c>
      <c r="K67">
        <v>186</v>
      </c>
      <c r="L67">
        <v>136</v>
      </c>
      <c r="M67">
        <v>33</v>
      </c>
      <c r="N67">
        <v>7</v>
      </c>
      <c r="O67">
        <v>0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442</v>
      </c>
      <c r="C68" s="13">
        <v>34.377952575683594</v>
      </c>
      <c r="D68" s="13">
        <v>29.751131057739258</v>
      </c>
      <c r="E68" s="18">
        <v>4.6930980682373047</v>
      </c>
      <c r="F68">
        <v>0</v>
      </c>
      <c r="G68">
        <v>0</v>
      </c>
      <c r="H68">
        <v>1</v>
      </c>
      <c r="I68">
        <v>3</v>
      </c>
      <c r="J68">
        <v>36</v>
      </c>
      <c r="K68">
        <v>224</v>
      </c>
      <c r="L68">
        <v>127</v>
      </c>
      <c r="M68">
        <v>41</v>
      </c>
      <c r="N68">
        <v>7</v>
      </c>
      <c r="O68">
        <v>2</v>
      </c>
      <c r="P68">
        <v>0</v>
      </c>
      <c r="Q68">
        <v>1</v>
      </c>
      <c r="R68" s="17">
        <v>0</v>
      </c>
    </row>
    <row r="69" spans="1:18">
      <c r="A69" s="6">
        <v>0.66666666666666696</v>
      </c>
      <c r="B69" s="17">
        <v>426</v>
      </c>
      <c r="C69" s="13">
        <v>34.764705657958984</v>
      </c>
      <c r="D69" s="13">
        <v>30.223005294799805</v>
      </c>
      <c r="E69" s="18">
        <v>4.5685477256774902</v>
      </c>
      <c r="F69">
        <v>0</v>
      </c>
      <c r="G69">
        <v>0</v>
      </c>
      <c r="H69">
        <v>3</v>
      </c>
      <c r="I69">
        <v>1</v>
      </c>
      <c r="J69">
        <v>20</v>
      </c>
      <c r="K69">
        <v>208</v>
      </c>
      <c r="L69">
        <v>136</v>
      </c>
      <c r="M69">
        <v>50</v>
      </c>
      <c r="N69">
        <v>6</v>
      </c>
      <c r="O69">
        <v>1</v>
      </c>
      <c r="P69">
        <v>1</v>
      </c>
      <c r="Q69">
        <v>0</v>
      </c>
      <c r="R69" s="17">
        <v>0</v>
      </c>
    </row>
    <row r="70" spans="1:18">
      <c r="A70" s="6">
        <v>0.70833333333333304</v>
      </c>
      <c r="B70" s="17">
        <v>353</v>
      </c>
      <c r="C70" s="13">
        <v>34.018333435058594</v>
      </c>
      <c r="D70" s="13">
        <v>29.865438461303711</v>
      </c>
      <c r="E70" s="18">
        <v>4.4211244583129883</v>
      </c>
      <c r="F70">
        <v>0</v>
      </c>
      <c r="G70">
        <v>1</v>
      </c>
      <c r="H70">
        <v>2</v>
      </c>
      <c r="I70">
        <v>7</v>
      </c>
      <c r="J70">
        <v>13</v>
      </c>
      <c r="K70">
        <v>156</v>
      </c>
      <c r="L70">
        <v>150</v>
      </c>
      <c r="M70">
        <v>20</v>
      </c>
      <c r="N70">
        <v>2</v>
      </c>
      <c r="O70">
        <v>2</v>
      </c>
      <c r="P70">
        <v>0</v>
      </c>
      <c r="Q70">
        <v>0</v>
      </c>
      <c r="R70" s="17">
        <v>0</v>
      </c>
    </row>
    <row r="71" spans="1:18">
      <c r="A71" s="6">
        <v>0.75</v>
      </c>
      <c r="B71" s="17">
        <v>290</v>
      </c>
      <c r="C71" s="13">
        <v>34.314517974853516</v>
      </c>
      <c r="D71" s="13">
        <v>30.362068176269531</v>
      </c>
      <c r="E71" s="18">
        <v>3.6786816120147705</v>
      </c>
      <c r="F71">
        <v>0</v>
      </c>
      <c r="G71">
        <v>0</v>
      </c>
      <c r="H71">
        <v>0</v>
      </c>
      <c r="I71">
        <v>1</v>
      </c>
      <c r="J71">
        <v>11</v>
      </c>
      <c r="K71">
        <v>127</v>
      </c>
      <c r="L71">
        <v>124</v>
      </c>
      <c r="M71">
        <v>26</v>
      </c>
      <c r="N71">
        <v>1</v>
      </c>
      <c r="O71">
        <v>0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177</v>
      </c>
      <c r="C72" s="13">
        <v>36.962120056152344</v>
      </c>
      <c r="D72" s="13">
        <v>31.991525650024414</v>
      </c>
      <c r="E72" s="18">
        <v>4.726555347442627</v>
      </c>
      <c r="F72">
        <v>0</v>
      </c>
      <c r="G72">
        <v>0</v>
      </c>
      <c r="H72">
        <v>0</v>
      </c>
      <c r="I72">
        <v>0</v>
      </c>
      <c r="J72">
        <v>8</v>
      </c>
      <c r="K72">
        <v>52</v>
      </c>
      <c r="L72">
        <v>77</v>
      </c>
      <c r="M72">
        <v>33</v>
      </c>
      <c r="N72">
        <v>4</v>
      </c>
      <c r="O72">
        <v>3</v>
      </c>
      <c r="P72">
        <v>0</v>
      </c>
      <c r="Q72">
        <v>0</v>
      </c>
      <c r="R72" s="17">
        <v>0</v>
      </c>
    </row>
    <row r="73" spans="1:18">
      <c r="A73" s="6">
        <v>0.83333333333333304</v>
      </c>
      <c r="B73" s="17">
        <v>131</v>
      </c>
      <c r="C73" s="13">
        <v>36.630950927734375</v>
      </c>
      <c r="D73" s="13">
        <v>31.354961395263672</v>
      </c>
      <c r="E73" s="18">
        <v>5.0782008171081543</v>
      </c>
      <c r="F73">
        <v>0</v>
      </c>
      <c r="G73">
        <v>0</v>
      </c>
      <c r="H73">
        <v>0</v>
      </c>
      <c r="I73">
        <v>1</v>
      </c>
      <c r="J73">
        <v>7</v>
      </c>
      <c r="K73">
        <v>48</v>
      </c>
      <c r="L73">
        <v>48</v>
      </c>
      <c r="M73">
        <v>21</v>
      </c>
      <c r="N73">
        <v>5</v>
      </c>
      <c r="O73">
        <v>0</v>
      </c>
      <c r="P73">
        <v>1</v>
      </c>
      <c r="Q73">
        <v>0</v>
      </c>
      <c r="R73" s="17">
        <v>0</v>
      </c>
    </row>
    <row r="74" spans="1:18">
      <c r="A74" s="6">
        <v>0.875</v>
      </c>
      <c r="B74" s="17">
        <v>92</v>
      </c>
      <c r="C74" s="13">
        <v>38.924999237060547</v>
      </c>
      <c r="D74" s="13">
        <v>32.771739959716797</v>
      </c>
      <c r="E74" s="18">
        <v>5.5346798896789551</v>
      </c>
      <c r="F74">
        <v>0</v>
      </c>
      <c r="G74">
        <v>0</v>
      </c>
      <c r="H74">
        <v>0</v>
      </c>
      <c r="I74">
        <v>0</v>
      </c>
      <c r="J74">
        <v>6</v>
      </c>
      <c r="K74">
        <v>24</v>
      </c>
      <c r="L74">
        <v>32</v>
      </c>
      <c r="M74">
        <v>20</v>
      </c>
      <c r="N74">
        <v>9</v>
      </c>
      <c r="O74">
        <v>1</v>
      </c>
      <c r="P74">
        <v>0</v>
      </c>
      <c r="Q74">
        <v>0</v>
      </c>
      <c r="R74" s="17">
        <v>0</v>
      </c>
    </row>
    <row r="75" spans="1:18">
      <c r="A75" s="6">
        <v>0.91666666666666696</v>
      </c>
      <c r="B75" s="17">
        <v>58</v>
      </c>
      <c r="C75" s="13">
        <v>38.625</v>
      </c>
      <c r="D75" s="13">
        <v>32.758621215820313</v>
      </c>
      <c r="E75" s="18">
        <v>5.8296518325805664</v>
      </c>
      <c r="F75">
        <v>0</v>
      </c>
      <c r="G75">
        <v>0</v>
      </c>
      <c r="H75">
        <v>0</v>
      </c>
      <c r="I75">
        <v>0</v>
      </c>
      <c r="J75">
        <v>2</v>
      </c>
      <c r="K75">
        <v>18</v>
      </c>
      <c r="L75">
        <v>23</v>
      </c>
      <c r="M75">
        <v>8</v>
      </c>
      <c r="N75">
        <v>5</v>
      </c>
      <c r="O75">
        <v>1</v>
      </c>
      <c r="P75">
        <v>1</v>
      </c>
      <c r="Q75">
        <v>0</v>
      </c>
      <c r="R75" s="17">
        <v>0</v>
      </c>
    </row>
    <row r="76" spans="1:18">
      <c r="A76" s="14">
        <v>0.95833333333333304</v>
      </c>
      <c r="B76" s="5">
        <v>29</v>
      </c>
      <c r="C76" s="16">
        <v>41.150001525878906</v>
      </c>
      <c r="D76" s="16">
        <v>34.396553039550781</v>
      </c>
      <c r="E76" s="19">
        <v>6.4878921508789063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7</v>
      </c>
      <c r="L76" s="4">
        <v>9</v>
      </c>
      <c r="M76" s="4">
        <v>6</v>
      </c>
      <c r="N76" s="4">
        <v>5</v>
      </c>
      <c r="O76" s="4">
        <v>0</v>
      </c>
      <c r="P76" s="4">
        <v>1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4370</v>
      </c>
      <c r="C79" s="13">
        <v>34.519538879394531</v>
      </c>
      <c r="D79" s="13">
        <v>30.120138168334961</v>
      </c>
      <c r="E79" s="18">
        <v>4.4823431968688965</v>
      </c>
      <c r="F79">
        <v>0</v>
      </c>
      <c r="G79">
        <v>8</v>
      </c>
      <c r="H79">
        <v>14</v>
      </c>
      <c r="I79">
        <v>26</v>
      </c>
      <c r="J79">
        <v>251</v>
      </c>
      <c r="K79">
        <v>2004</v>
      </c>
      <c r="L79">
        <v>1561</v>
      </c>
      <c r="M79">
        <v>430</v>
      </c>
      <c r="N79">
        <v>63</v>
      </c>
      <c r="O79">
        <v>9</v>
      </c>
      <c r="P79">
        <v>3</v>
      </c>
      <c r="Q79">
        <v>1</v>
      </c>
      <c r="R79" s="17">
        <v>0</v>
      </c>
    </row>
    <row r="80" spans="1:18">
      <c r="A80" s="7" t="s">
        <v>28</v>
      </c>
      <c r="B80" s="17">
        <v>4940</v>
      </c>
      <c r="C80" s="13">
        <v>34.806278228759766</v>
      </c>
      <c r="D80" s="13">
        <v>30.395748138427734</v>
      </c>
      <c r="E80" s="18">
        <v>4.6789932250976563</v>
      </c>
      <c r="F80">
        <v>0</v>
      </c>
      <c r="G80">
        <v>8</v>
      </c>
      <c r="H80">
        <v>14</v>
      </c>
      <c r="I80">
        <v>31</v>
      </c>
      <c r="J80">
        <v>276</v>
      </c>
      <c r="K80">
        <v>2170</v>
      </c>
      <c r="L80">
        <v>1768</v>
      </c>
      <c r="M80">
        <v>543</v>
      </c>
      <c r="N80">
        <v>108</v>
      </c>
      <c r="O80">
        <v>16</v>
      </c>
      <c r="P80">
        <v>5</v>
      </c>
      <c r="Q80">
        <v>1</v>
      </c>
      <c r="R80" s="17">
        <v>0</v>
      </c>
    </row>
    <row r="81" spans="1:21">
      <c r="A81" s="7" t="s">
        <v>29</v>
      </c>
      <c r="B81" s="17">
        <v>5027</v>
      </c>
      <c r="C81" s="13">
        <v>34.848472595214844</v>
      </c>
      <c r="D81" s="13">
        <v>30.446090698242188</v>
      </c>
      <c r="E81" s="18">
        <v>4.722630500793457</v>
      </c>
      <c r="F81">
        <v>0</v>
      </c>
      <c r="G81">
        <v>8</v>
      </c>
      <c r="H81">
        <v>14</v>
      </c>
      <c r="I81">
        <v>31</v>
      </c>
      <c r="J81">
        <v>279</v>
      </c>
      <c r="K81">
        <v>2195</v>
      </c>
      <c r="L81">
        <v>1800</v>
      </c>
      <c r="M81">
        <v>557</v>
      </c>
      <c r="N81">
        <v>118</v>
      </c>
      <c r="O81">
        <v>17</v>
      </c>
      <c r="P81">
        <v>7</v>
      </c>
      <c r="Q81">
        <v>1</v>
      </c>
      <c r="R81" s="17">
        <v>0</v>
      </c>
    </row>
    <row r="82" spans="1:21">
      <c r="A82" s="7" t="s">
        <v>30</v>
      </c>
      <c r="B82" s="17">
        <v>5117</v>
      </c>
      <c r="C82" s="13">
        <v>34.964088439941406</v>
      </c>
      <c r="D82" s="13">
        <v>30.546707153320313</v>
      </c>
      <c r="E82" s="18">
        <v>4.8315749168395996</v>
      </c>
      <c r="F82">
        <v>0</v>
      </c>
      <c r="G82">
        <v>8</v>
      </c>
      <c r="H82">
        <v>14</v>
      </c>
      <c r="I82">
        <v>31</v>
      </c>
      <c r="J82">
        <v>286</v>
      </c>
      <c r="K82">
        <v>2206</v>
      </c>
      <c r="L82">
        <v>1817</v>
      </c>
      <c r="M82">
        <v>585</v>
      </c>
      <c r="N82">
        <v>139</v>
      </c>
      <c r="O82">
        <v>20</v>
      </c>
      <c r="P82">
        <v>10</v>
      </c>
      <c r="Q82">
        <v>1</v>
      </c>
      <c r="R82" s="17">
        <v>0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0.33333333333333298</v>
      </c>
      <c r="C84" s="21">
        <v>0</v>
      </c>
      <c r="D84" s="21">
        <v>0.16666666666666699</v>
      </c>
      <c r="E84" s="22">
        <v>0</v>
      </c>
      <c r="F84" s="21">
        <v>0.45833333333333298</v>
      </c>
      <c r="G84" s="21">
        <v>0.45833333333333298</v>
      </c>
      <c r="H84" s="21">
        <v>0.33333333333333298</v>
      </c>
      <c r="I84" s="21">
        <v>0.25</v>
      </c>
      <c r="J84" s="21">
        <v>0.375</v>
      </c>
      <c r="K84" s="21">
        <v>0.33333333333333298</v>
      </c>
      <c r="L84" s="21">
        <v>0.29166666666666702</v>
      </c>
      <c r="M84" s="21">
        <v>0.29166666666666702</v>
      </c>
      <c r="N84" s="21">
        <v>0.25</v>
      </c>
      <c r="O84" s="21">
        <v>0.25</v>
      </c>
      <c r="P84" s="21">
        <v>0.375</v>
      </c>
      <c r="Q84" s="21">
        <v>0.45833333333333298</v>
      </c>
      <c r="R84" s="22">
        <v>0.45833333333333298</v>
      </c>
    </row>
    <row r="85" spans="1:21">
      <c r="A85" s="7"/>
      <c r="B85" s="17">
        <v>433</v>
      </c>
      <c r="C85" s="13">
        <v>49.625</v>
      </c>
      <c r="D85" s="13">
        <v>39.772727966308594</v>
      </c>
      <c r="E85" s="18">
        <v>10.184252738952637</v>
      </c>
      <c r="F85">
        <v>0</v>
      </c>
      <c r="G85">
        <v>3</v>
      </c>
      <c r="H85">
        <v>2</v>
      </c>
      <c r="I85">
        <v>4</v>
      </c>
      <c r="J85">
        <v>30</v>
      </c>
      <c r="K85">
        <v>209</v>
      </c>
      <c r="L85">
        <v>150</v>
      </c>
      <c r="M85">
        <v>53</v>
      </c>
      <c r="N85">
        <v>27</v>
      </c>
      <c r="O85">
        <v>3</v>
      </c>
      <c r="P85">
        <v>2</v>
      </c>
      <c r="Q85">
        <v>0</v>
      </c>
      <c r="R85" s="17">
        <v>0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0.625</v>
      </c>
      <c r="C87" s="21">
        <v>0.95833333333333304</v>
      </c>
      <c r="D87" s="21">
        <v>0.95833333333333304</v>
      </c>
      <c r="E87" s="22">
        <v>0.95833333333333304</v>
      </c>
      <c r="F87" s="21">
        <v>0.95833333333333304</v>
      </c>
      <c r="G87" s="21">
        <v>0.70833333333333304</v>
      </c>
      <c r="H87" s="21">
        <v>0.66666666666666696</v>
      </c>
      <c r="I87" s="21">
        <v>0.70833333333333304</v>
      </c>
      <c r="J87" s="21">
        <v>0.625</v>
      </c>
      <c r="K87" s="21">
        <v>0.625</v>
      </c>
      <c r="L87" s="21">
        <v>0.70833333333333304</v>
      </c>
      <c r="M87" s="21">
        <v>0.66666666666666696</v>
      </c>
      <c r="N87" s="21">
        <v>0.875</v>
      </c>
      <c r="O87" s="21">
        <v>0.79166666666666696</v>
      </c>
      <c r="P87" s="21">
        <v>0.95833333333333304</v>
      </c>
      <c r="Q87" s="21">
        <v>0.625</v>
      </c>
      <c r="R87" s="22">
        <v>0.95833333333333304</v>
      </c>
    </row>
    <row r="88" spans="1:21">
      <c r="A88" s="15"/>
      <c r="B88" s="5">
        <v>442</v>
      </c>
      <c r="C88" s="16">
        <v>41.150001525878906</v>
      </c>
      <c r="D88" s="16">
        <v>34.396553039550781</v>
      </c>
      <c r="E88" s="19">
        <v>6.4878921508789063</v>
      </c>
      <c r="F88" s="4">
        <v>0</v>
      </c>
      <c r="G88" s="4">
        <v>1</v>
      </c>
      <c r="H88" s="4">
        <v>3</v>
      </c>
      <c r="I88" s="4">
        <v>7</v>
      </c>
      <c r="J88" s="4">
        <v>36</v>
      </c>
      <c r="K88" s="4">
        <v>224</v>
      </c>
      <c r="L88" s="4">
        <v>150</v>
      </c>
      <c r="M88" s="4">
        <v>50</v>
      </c>
      <c r="N88" s="4">
        <v>9</v>
      </c>
      <c r="O88" s="4">
        <v>3</v>
      </c>
      <c r="P88" s="4">
        <v>1</v>
      </c>
      <c r="Q88" s="4">
        <v>1</v>
      </c>
      <c r="R88" s="5">
        <v>0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41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20</v>
      </c>
      <c r="C99" s="13">
        <v>39.375</v>
      </c>
      <c r="D99" s="13">
        <v>33.75</v>
      </c>
      <c r="E99" s="18">
        <v>8.4963226318359375</v>
      </c>
      <c r="F99">
        <v>0</v>
      </c>
      <c r="G99">
        <v>0</v>
      </c>
      <c r="H99">
        <v>0</v>
      </c>
      <c r="I99">
        <v>0</v>
      </c>
      <c r="J99">
        <v>2</v>
      </c>
      <c r="K99">
        <v>6</v>
      </c>
      <c r="L99">
        <v>5</v>
      </c>
      <c r="M99">
        <v>4</v>
      </c>
      <c r="N99">
        <v>0</v>
      </c>
      <c r="O99">
        <v>1</v>
      </c>
      <c r="P99">
        <v>2</v>
      </c>
      <c r="Q99">
        <v>0</v>
      </c>
      <c r="R99" s="17">
        <v>0</v>
      </c>
      <c r="T99" s="23">
        <f>SUM(M99:N99)</f>
        <v>4</v>
      </c>
      <c r="U99" s="23">
        <f>SUM(O99:R99)</f>
        <v>3</v>
      </c>
    </row>
    <row r="100" spans="1:21">
      <c r="A100" s="6">
        <v>4.1666666666666699E-2</v>
      </c>
      <c r="B100" s="17">
        <v>10</v>
      </c>
      <c r="C100" s="13">
        <v>40</v>
      </c>
      <c r="D100" s="13">
        <v>33.5</v>
      </c>
      <c r="E100" s="18">
        <v>7.6811456680297852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4</v>
      </c>
      <c r="L100">
        <v>4</v>
      </c>
      <c r="M100">
        <v>0</v>
      </c>
      <c r="N100">
        <v>1</v>
      </c>
      <c r="O100">
        <v>0</v>
      </c>
      <c r="P100">
        <v>1</v>
      </c>
      <c r="Q100">
        <v>0</v>
      </c>
      <c r="R100" s="17">
        <v>0</v>
      </c>
      <c r="T100" s="23">
        <f t="shared" ref="T100:T122" si="0">SUM(M100:N100)</f>
        <v>1</v>
      </c>
      <c r="U100" s="23">
        <f t="shared" ref="U100:U122" si="1">SUM(O100:R100)</f>
        <v>1</v>
      </c>
    </row>
    <row r="101" spans="1:21">
      <c r="A101" s="6">
        <v>8.3333333333333301E-2</v>
      </c>
      <c r="B101" s="17">
        <v>6</v>
      </c>
      <c r="D101" s="13">
        <v>35</v>
      </c>
      <c r="E101" s="18">
        <v>4.7871356010437012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2</v>
      </c>
      <c r="M101">
        <v>2</v>
      </c>
      <c r="N101">
        <v>1</v>
      </c>
      <c r="O101">
        <v>0</v>
      </c>
      <c r="P101">
        <v>0</v>
      </c>
      <c r="Q101">
        <v>0</v>
      </c>
      <c r="R101" s="17">
        <v>0</v>
      </c>
      <c r="T101" s="23">
        <f t="shared" si="0"/>
        <v>3</v>
      </c>
      <c r="U101" s="23">
        <f t="shared" si="1"/>
        <v>0</v>
      </c>
    </row>
    <row r="102" spans="1:21">
      <c r="A102" s="6">
        <v>0.125</v>
      </c>
      <c r="B102" s="17">
        <v>10</v>
      </c>
      <c r="C102" s="13">
        <v>38.333332061767578</v>
      </c>
      <c r="D102" s="13">
        <v>33</v>
      </c>
      <c r="E102" s="18">
        <v>5.6789083480834961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2</v>
      </c>
      <c r="L102">
        <v>3</v>
      </c>
      <c r="M102">
        <v>3</v>
      </c>
      <c r="N102">
        <v>1</v>
      </c>
      <c r="O102">
        <v>0</v>
      </c>
      <c r="P102">
        <v>0</v>
      </c>
      <c r="Q102">
        <v>0</v>
      </c>
      <c r="R102" s="17">
        <v>0</v>
      </c>
      <c r="T102" s="23">
        <f t="shared" si="0"/>
        <v>4</v>
      </c>
      <c r="U102" s="23">
        <f t="shared" si="1"/>
        <v>0</v>
      </c>
    </row>
    <row r="103" spans="1:21">
      <c r="A103" s="6">
        <v>0.16666666666666699</v>
      </c>
      <c r="B103" s="17">
        <v>16</v>
      </c>
      <c r="C103" s="13">
        <v>42.625</v>
      </c>
      <c r="D103" s="13">
        <v>37.1875</v>
      </c>
      <c r="E103" s="18">
        <v>5.4396548271179199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3</v>
      </c>
      <c r="M103">
        <v>6</v>
      </c>
      <c r="N103">
        <v>4</v>
      </c>
      <c r="O103">
        <v>1</v>
      </c>
      <c r="P103">
        <v>0</v>
      </c>
      <c r="Q103">
        <v>0</v>
      </c>
      <c r="R103" s="17">
        <v>0</v>
      </c>
      <c r="T103" s="23">
        <f t="shared" si="0"/>
        <v>10</v>
      </c>
      <c r="U103" s="23">
        <f t="shared" si="1"/>
        <v>1</v>
      </c>
    </row>
    <row r="104" spans="1:21">
      <c r="A104" s="6">
        <v>0.20833333333333301</v>
      </c>
      <c r="B104" s="17">
        <v>71</v>
      </c>
      <c r="C104" s="13">
        <v>43.191177368164063</v>
      </c>
      <c r="D104" s="13">
        <v>36.514083862304688</v>
      </c>
      <c r="E104" s="18">
        <v>6.4796385765075684</v>
      </c>
      <c r="F104">
        <v>0</v>
      </c>
      <c r="G104">
        <v>0</v>
      </c>
      <c r="H104">
        <v>0</v>
      </c>
      <c r="I104">
        <v>0</v>
      </c>
      <c r="J104">
        <v>5</v>
      </c>
      <c r="K104">
        <v>7</v>
      </c>
      <c r="L104">
        <v>12</v>
      </c>
      <c r="M104">
        <v>25</v>
      </c>
      <c r="N104">
        <v>17</v>
      </c>
      <c r="O104">
        <v>5</v>
      </c>
      <c r="P104">
        <v>0</v>
      </c>
      <c r="Q104">
        <v>0</v>
      </c>
      <c r="R104" s="17">
        <v>0</v>
      </c>
      <c r="T104" s="23">
        <f t="shared" si="0"/>
        <v>42</v>
      </c>
      <c r="U104" s="23">
        <f t="shared" si="1"/>
        <v>5</v>
      </c>
    </row>
    <row r="105" spans="1:21">
      <c r="A105" s="6">
        <v>0.25</v>
      </c>
      <c r="B105" s="17">
        <v>280</v>
      </c>
      <c r="C105" s="13">
        <v>40.069442749023438</v>
      </c>
      <c r="D105" s="13">
        <v>33.357143402099609</v>
      </c>
      <c r="E105" s="18">
        <v>6.0634403228759766</v>
      </c>
      <c r="F105">
        <v>0</v>
      </c>
      <c r="G105">
        <v>0</v>
      </c>
      <c r="H105">
        <v>0</v>
      </c>
      <c r="I105">
        <v>6</v>
      </c>
      <c r="J105">
        <v>5</v>
      </c>
      <c r="K105">
        <v>75</v>
      </c>
      <c r="L105">
        <v>94</v>
      </c>
      <c r="M105">
        <v>57</v>
      </c>
      <c r="N105">
        <v>36</v>
      </c>
      <c r="O105">
        <v>6</v>
      </c>
      <c r="P105">
        <v>1</v>
      </c>
      <c r="Q105">
        <v>0</v>
      </c>
      <c r="R105" s="17">
        <v>0</v>
      </c>
      <c r="T105" s="23">
        <f t="shared" si="0"/>
        <v>93</v>
      </c>
      <c r="U105" s="23">
        <f t="shared" si="1"/>
        <v>7</v>
      </c>
    </row>
    <row r="106" spans="1:21">
      <c r="A106" s="6">
        <v>0.29166666666666702</v>
      </c>
      <c r="B106" s="17">
        <v>649</v>
      </c>
      <c r="C106" s="13">
        <v>35.503086090087891</v>
      </c>
      <c r="D106" s="13">
        <v>30.889829635620117</v>
      </c>
      <c r="E106" s="18">
        <v>4.7254958152770996</v>
      </c>
      <c r="F106">
        <v>0</v>
      </c>
      <c r="G106">
        <v>1</v>
      </c>
      <c r="H106">
        <v>1</v>
      </c>
      <c r="I106">
        <v>4</v>
      </c>
      <c r="J106">
        <v>26</v>
      </c>
      <c r="K106">
        <v>270</v>
      </c>
      <c r="L106">
        <v>241</v>
      </c>
      <c r="M106">
        <v>81</v>
      </c>
      <c r="N106">
        <v>22</v>
      </c>
      <c r="O106">
        <v>3</v>
      </c>
      <c r="P106">
        <v>0</v>
      </c>
      <c r="Q106">
        <v>0</v>
      </c>
      <c r="R106" s="17">
        <v>0</v>
      </c>
      <c r="T106" s="23">
        <f t="shared" si="0"/>
        <v>103</v>
      </c>
      <c r="U106" s="23">
        <f t="shared" si="1"/>
        <v>3</v>
      </c>
    </row>
    <row r="107" spans="1:21">
      <c r="A107" s="6">
        <v>0.33333333333333298</v>
      </c>
      <c r="B107" s="17">
        <v>725</v>
      </c>
      <c r="C107" s="13">
        <v>34.361007690429688</v>
      </c>
      <c r="D107" s="13">
        <v>30.106897354125977</v>
      </c>
      <c r="E107" s="18">
        <v>4.0211448669433594</v>
      </c>
      <c r="F107">
        <v>0</v>
      </c>
      <c r="G107">
        <v>0</v>
      </c>
      <c r="H107">
        <v>2</v>
      </c>
      <c r="I107">
        <v>2</v>
      </c>
      <c r="J107">
        <v>37</v>
      </c>
      <c r="K107">
        <v>341</v>
      </c>
      <c r="L107">
        <v>268</v>
      </c>
      <c r="M107">
        <v>68</v>
      </c>
      <c r="N107">
        <v>7</v>
      </c>
      <c r="O107">
        <v>0</v>
      </c>
      <c r="P107">
        <v>0</v>
      </c>
      <c r="Q107">
        <v>0</v>
      </c>
      <c r="R107" s="17">
        <v>0</v>
      </c>
      <c r="T107" s="23">
        <f t="shared" si="0"/>
        <v>75</v>
      </c>
      <c r="U107" s="23">
        <f t="shared" si="1"/>
        <v>0</v>
      </c>
    </row>
    <row r="108" spans="1:21">
      <c r="A108" s="6">
        <v>0.375</v>
      </c>
      <c r="B108" s="17">
        <v>597</v>
      </c>
      <c r="C108" s="13">
        <v>34.775989532470703</v>
      </c>
      <c r="D108" s="13">
        <v>30.288944244384766</v>
      </c>
      <c r="E108" s="18">
        <v>4.7343864440917969</v>
      </c>
      <c r="F108">
        <v>0</v>
      </c>
      <c r="G108">
        <v>0</v>
      </c>
      <c r="H108">
        <v>3</v>
      </c>
      <c r="I108">
        <v>4</v>
      </c>
      <c r="J108">
        <v>35</v>
      </c>
      <c r="K108">
        <v>272</v>
      </c>
      <c r="L108">
        <v>202</v>
      </c>
      <c r="M108">
        <v>64</v>
      </c>
      <c r="N108">
        <v>15</v>
      </c>
      <c r="O108">
        <v>0</v>
      </c>
      <c r="P108">
        <v>2</v>
      </c>
      <c r="Q108">
        <v>0</v>
      </c>
      <c r="R108" s="17">
        <v>0</v>
      </c>
      <c r="T108" s="23">
        <f t="shared" si="0"/>
        <v>79</v>
      </c>
      <c r="U108" s="23">
        <f t="shared" si="1"/>
        <v>2</v>
      </c>
    </row>
    <row r="109" spans="1:21">
      <c r="A109" s="6">
        <v>0.41666666666666702</v>
      </c>
      <c r="B109" s="17">
        <v>645</v>
      </c>
      <c r="C109" s="13">
        <v>34.507743835449219</v>
      </c>
      <c r="D109" s="13">
        <v>30.073642730712891</v>
      </c>
      <c r="E109" s="18">
        <v>4.4508953094482422</v>
      </c>
      <c r="F109">
        <v>0</v>
      </c>
      <c r="G109">
        <v>2</v>
      </c>
      <c r="H109">
        <v>2</v>
      </c>
      <c r="I109">
        <v>2</v>
      </c>
      <c r="J109">
        <v>37</v>
      </c>
      <c r="K109">
        <v>301</v>
      </c>
      <c r="L109">
        <v>226</v>
      </c>
      <c r="M109">
        <v>67</v>
      </c>
      <c r="N109">
        <v>5</v>
      </c>
      <c r="O109">
        <v>3</v>
      </c>
      <c r="P109">
        <v>0</v>
      </c>
      <c r="Q109">
        <v>0</v>
      </c>
      <c r="R109" s="17">
        <v>0</v>
      </c>
      <c r="T109" s="23">
        <f t="shared" si="0"/>
        <v>72</v>
      </c>
      <c r="U109" s="23">
        <f t="shared" si="1"/>
        <v>3</v>
      </c>
    </row>
    <row r="110" spans="1:21">
      <c r="A110" s="6">
        <v>0.45833333333333298</v>
      </c>
      <c r="B110" s="17">
        <v>647</v>
      </c>
      <c r="C110" s="13">
        <v>34.444587707519531</v>
      </c>
      <c r="D110" s="13">
        <v>29.772024154663086</v>
      </c>
      <c r="E110" s="18">
        <v>4.552649974822998</v>
      </c>
      <c r="F110">
        <v>0</v>
      </c>
      <c r="G110">
        <v>3</v>
      </c>
      <c r="H110">
        <v>1</v>
      </c>
      <c r="I110">
        <v>2</v>
      </c>
      <c r="J110">
        <v>45</v>
      </c>
      <c r="K110">
        <v>326</v>
      </c>
      <c r="L110">
        <v>194</v>
      </c>
      <c r="M110">
        <v>65</v>
      </c>
      <c r="N110">
        <v>10</v>
      </c>
      <c r="O110">
        <v>1</v>
      </c>
      <c r="P110">
        <v>0</v>
      </c>
      <c r="Q110">
        <v>0</v>
      </c>
      <c r="R110" s="17">
        <v>0</v>
      </c>
      <c r="T110" s="23">
        <f t="shared" si="0"/>
        <v>75</v>
      </c>
      <c r="U110" s="23">
        <f t="shared" si="1"/>
        <v>1</v>
      </c>
    </row>
    <row r="111" spans="1:21">
      <c r="A111" s="6">
        <v>0.5</v>
      </c>
      <c r="B111" s="17">
        <v>693</v>
      </c>
      <c r="C111" s="13">
        <v>34.268074035644531</v>
      </c>
      <c r="D111" s="13">
        <v>29.866521835327148</v>
      </c>
      <c r="E111" s="18">
        <v>4.2076172828674316</v>
      </c>
      <c r="F111">
        <v>0</v>
      </c>
      <c r="G111">
        <v>0</v>
      </c>
      <c r="H111">
        <v>1</v>
      </c>
      <c r="I111">
        <v>7</v>
      </c>
      <c r="J111">
        <v>48</v>
      </c>
      <c r="K111">
        <v>320</v>
      </c>
      <c r="L111">
        <v>249</v>
      </c>
      <c r="M111">
        <v>60</v>
      </c>
      <c r="N111">
        <v>8</v>
      </c>
      <c r="O111">
        <v>0</v>
      </c>
      <c r="P111">
        <v>0</v>
      </c>
      <c r="Q111">
        <v>0</v>
      </c>
      <c r="R111" s="17">
        <v>0</v>
      </c>
      <c r="T111" s="23">
        <f t="shared" si="0"/>
        <v>68</v>
      </c>
      <c r="U111" s="23">
        <f t="shared" si="1"/>
        <v>0</v>
      </c>
    </row>
    <row r="112" spans="1:21">
      <c r="A112" s="6">
        <v>0.54166666666666696</v>
      </c>
      <c r="B112" s="17">
        <v>634</v>
      </c>
      <c r="C112" s="13">
        <v>34.594470977783203</v>
      </c>
      <c r="D112" s="13">
        <v>29.980678558349609</v>
      </c>
      <c r="E112" s="18">
        <v>4.7527303695678711</v>
      </c>
      <c r="F112">
        <v>0</v>
      </c>
      <c r="G112">
        <v>2</v>
      </c>
      <c r="H112">
        <v>3</v>
      </c>
      <c r="I112">
        <v>3</v>
      </c>
      <c r="J112">
        <v>48</v>
      </c>
      <c r="K112">
        <v>283</v>
      </c>
      <c r="L112">
        <v>217</v>
      </c>
      <c r="M112">
        <v>70</v>
      </c>
      <c r="N112">
        <v>6</v>
      </c>
      <c r="O112">
        <v>1</v>
      </c>
      <c r="P112">
        <v>0</v>
      </c>
      <c r="Q112">
        <v>0</v>
      </c>
      <c r="R112" s="17">
        <v>1</v>
      </c>
      <c r="T112" s="23">
        <f t="shared" si="0"/>
        <v>76</v>
      </c>
      <c r="U112" s="23">
        <f t="shared" si="1"/>
        <v>2</v>
      </c>
    </row>
    <row r="113" spans="1:21">
      <c r="A113" s="6">
        <v>0.58333333333333304</v>
      </c>
      <c r="B113" s="17">
        <v>705</v>
      </c>
      <c r="C113" s="13">
        <v>34.061203002929688</v>
      </c>
      <c r="D113" s="13">
        <v>29.280141830444336</v>
      </c>
      <c r="E113" s="18">
        <v>4.9164538383483887</v>
      </c>
      <c r="F113">
        <v>0</v>
      </c>
      <c r="G113">
        <v>3</v>
      </c>
      <c r="H113">
        <v>3</v>
      </c>
      <c r="I113">
        <v>23</v>
      </c>
      <c r="J113">
        <v>57</v>
      </c>
      <c r="K113">
        <v>317</v>
      </c>
      <c r="L113">
        <v>241</v>
      </c>
      <c r="M113">
        <v>50</v>
      </c>
      <c r="N113">
        <v>10</v>
      </c>
      <c r="O113">
        <v>1</v>
      </c>
      <c r="P113">
        <v>0</v>
      </c>
      <c r="Q113">
        <v>0</v>
      </c>
      <c r="R113" s="17">
        <v>0</v>
      </c>
      <c r="T113" s="23">
        <f t="shared" si="0"/>
        <v>60</v>
      </c>
      <c r="U113" s="23">
        <f t="shared" si="1"/>
        <v>1</v>
      </c>
    </row>
    <row r="114" spans="1:21">
      <c r="A114" s="6">
        <v>0.625</v>
      </c>
      <c r="B114" s="17">
        <v>864</v>
      </c>
      <c r="C114" s="13">
        <v>34.043567657470703</v>
      </c>
      <c r="D114" s="13">
        <v>29.421297073364258</v>
      </c>
      <c r="E114" s="18">
        <v>4.527519702911377</v>
      </c>
      <c r="F114">
        <v>0</v>
      </c>
      <c r="G114">
        <v>0</v>
      </c>
      <c r="H114">
        <v>3</v>
      </c>
      <c r="I114">
        <v>8</v>
      </c>
      <c r="J114">
        <v>73</v>
      </c>
      <c r="K114">
        <v>455</v>
      </c>
      <c r="L114">
        <v>241</v>
      </c>
      <c r="M114">
        <v>70</v>
      </c>
      <c r="N114">
        <v>10</v>
      </c>
      <c r="O114">
        <v>2</v>
      </c>
      <c r="P114">
        <v>1</v>
      </c>
      <c r="Q114">
        <v>1</v>
      </c>
      <c r="R114" s="17">
        <v>0</v>
      </c>
      <c r="T114" s="23">
        <f t="shared" si="0"/>
        <v>80</v>
      </c>
      <c r="U114" s="23">
        <f t="shared" si="1"/>
        <v>4</v>
      </c>
    </row>
    <row r="115" spans="1:21">
      <c r="A115" s="6">
        <v>0.66666666666666696</v>
      </c>
      <c r="B115" s="17">
        <v>861</v>
      </c>
      <c r="C115" s="13">
        <v>34.513202667236328</v>
      </c>
      <c r="D115" s="13">
        <v>30.037746429443359</v>
      </c>
      <c r="E115" s="18">
        <v>4.4539222717285156</v>
      </c>
      <c r="F115">
        <v>0</v>
      </c>
      <c r="G115">
        <v>1</v>
      </c>
      <c r="H115">
        <v>4</v>
      </c>
      <c r="I115">
        <v>1</v>
      </c>
      <c r="J115">
        <v>52</v>
      </c>
      <c r="K115">
        <v>417</v>
      </c>
      <c r="L115">
        <v>284</v>
      </c>
      <c r="M115">
        <v>87</v>
      </c>
      <c r="N115">
        <v>12</v>
      </c>
      <c r="O115">
        <v>2</v>
      </c>
      <c r="P115">
        <v>1</v>
      </c>
      <c r="Q115">
        <v>0</v>
      </c>
      <c r="R115" s="17">
        <v>0</v>
      </c>
      <c r="T115" s="23">
        <f t="shared" si="0"/>
        <v>99</v>
      </c>
      <c r="U115" s="23">
        <f t="shared" si="1"/>
        <v>3</v>
      </c>
    </row>
    <row r="116" spans="1:21">
      <c r="A116" s="6">
        <v>0.70833333333333304</v>
      </c>
      <c r="B116" s="17">
        <v>804</v>
      </c>
      <c r="C116" s="13">
        <v>33.992259979248047</v>
      </c>
      <c r="D116" s="13">
        <v>29.757463455200195</v>
      </c>
      <c r="E116" s="18">
        <v>4.3946633338928223</v>
      </c>
      <c r="F116">
        <v>0</v>
      </c>
      <c r="G116">
        <v>4</v>
      </c>
      <c r="H116">
        <v>2</v>
      </c>
      <c r="I116">
        <v>10</v>
      </c>
      <c r="J116">
        <v>43</v>
      </c>
      <c r="K116">
        <v>366</v>
      </c>
      <c r="L116">
        <v>323</v>
      </c>
      <c r="M116">
        <v>47</v>
      </c>
      <c r="N116">
        <v>5</v>
      </c>
      <c r="O116">
        <v>4</v>
      </c>
      <c r="P116">
        <v>0</v>
      </c>
      <c r="Q116">
        <v>0</v>
      </c>
      <c r="R116" s="17">
        <v>0</v>
      </c>
      <c r="T116" s="23">
        <f t="shared" si="0"/>
        <v>52</v>
      </c>
      <c r="U116" s="23">
        <f t="shared" si="1"/>
        <v>4</v>
      </c>
    </row>
    <row r="117" spans="1:21">
      <c r="A117" s="6">
        <v>0.75</v>
      </c>
      <c r="B117" s="17">
        <v>595</v>
      </c>
      <c r="C117" s="13">
        <v>34.902664184570313</v>
      </c>
      <c r="D117" s="13">
        <v>30.953781127929688</v>
      </c>
      <c r="E117" s="18">
        <v>4.3728494644165039</v>
      </c>
      <c r="F117">
        <v>0</v>
      </c>
      <c r="G117">
        <v>0</v>
      </c>
      <c r="H117">
        <v>0</v>
      </c>
      <c r="I117">
        <v>1</v>
      </c>
      <c r="J117">
        <v>25</v>
      </c>
      <c r="K117">
        <v>240</v>
      </c>
      <c r="L117">
        <v>244</v>
      </c>
      <c r="M117">
        <v>64</v>
      </c>
      <c r="N117">
        <v>18</v>
      </c>
      <c r="O117">
        <v>3</v>
      </c>
      <c r="P117">
        <v>0</v>
      </c>
      <c r="Q117">
        <v>0</v>
      </c>
      <c r="R117" s="17">
        <v>0</v>
      </c>
      <c r="T117" s="23">
        <f t="shared" si="0"/>
        <v>82</v>
      </c>
      <c r="U117" s="23">
        <f t="shared" si="1"/>
        <v>3</v>
      </c>
    </row>
    <row r="118" spans="1:21">
      <c r="A118" s="6">
        <v>0.79166666666666696</v>
      </c>
      <c r="B118" s="17">
        <v>364</v>
      </c>
      <c r="C118" s="13">
        <v>37.373016357421875</v>
      </c>
      <c r="D118" s="13">
        <v>31.978021621704102</v>
      </c>
      <c r="E118" s="18">
        <v>4.8609299659729004</v>
      </c>
      <c r="F118">
        <v>0</v>
      </c>
      <c r="G118">
        <v>0</v>
      </c>
      <c r="H118">
        <v>0</v>
      </c>
      <c r="I118">
        <v>1</v>
      </c>
      <c r="J118">
        <v>11</v>
      </c>
      <c r="K118">
        <v>124</v>
      </c>
      <c r="L118">
        <v>143</v>
      </c>
      <c r="M118">
        <v>63</v>
      </c>
      <c r="N118">
        <v>18</v>
      </c>
      <c r="O118">
        <v>4</v>
      </c>
      <c r="P118">
        <v>0</v>
      </c>
      <c r="Q118">
        <v>0</v>
      </c>
      <c r="R118" s="17">
        <v>0</v>
      </c>
      <c r="T118" s="23">
        <f t="shared" si="0"/>
        <v>81</v>
      </c>
      <c r="U118" s="23">
        <f t="shared" si="1"/>
        <v>4</v>
      </c>
    </row>
    <row r="119" spans="1:21">
      <c r="A119" s="6">
        <v>0.83333333333333304</v>
      </c>
      <c r="B119" s="17">
        <v>248</v>
      </c>
      <c r="C119" s="13">
        <v>39.220932006835938</v>
      </c>
      <c r="D119" s="13">
        <v>33.095767974853516</v>
      </c>
      <c r="E119" s="18">
        <v>6.3917908668518066</v>
      </c>
      <c r="F119">
        <v>0</v>
      </c>
      <c r="G119">
        <v>0</v>
      </c>
      <c r="H119">
        <v>0</v>
      </c>
      <c r="I119">
        <v>1</v>
      </c>
      <c r="J119">
        <v>8</v>
      </c>
      <c r="K119">
        <v>77</v>
      </c>
      <c r="L119">
        <v>88</v>
      </c>
      <c r="M119">
        <v>43</v>
      </c>
      <c r="N119">
        <v>19</v>
      </c>
      <c r="O119">
        <v>5</v>
      </c>
      <c r="P119">
        <v>6</v>
      </c>
      <c r="Q119">
        <v>0</v>
      </c>
      <c r="R119" s="17">
        <v>1</v>
      </c>
      <c r="T119" s="23">
        <f t="shared" si="0"/>
        <v>62</v>
      </c>
      <c r="U119" s="23">
        <f t="shared" si="1"/>
        <v>12</v>
      </c>
    </row>
    <row r="120" spans="1:21">
      <c r="A120" s="6">
        <v>0.875</v>
      </c>
      <c r="B120" s="17">
        <v>168</v>
      </c>
      <c r="C120" s="13">
        <v>38.723682403564453</v>
      </c>
      <c r="D120" s="13">
        <v>32.767856597900391</v>
      </c>
      <c r="E120" s="18">
        <v>5.4625053405761719</v>
      </c>
      <c r="F120">
        <v>0</v>
      </c>
      <c r="G120">
        <v>0</v>
      </c>
      <c r="H120">
        <v>0</v>
      </c>
      <c r="I120">
        <v>0</v>
      </c>
      <c r="J120">
        <v>6</v>
      </c>
      <c r="K120">
        <v>53</v>
      </c>
      <c r="L120">
        <v>55</v>
      </c>
      <c r="M120">
        <v>38</v>
      </c>
      <c r="N120">
        <v>13</v>
      </c>
      <c r="O120">
        <v>2</v>
      </c>
      <c r="P120">
        <v>1</v>
      </c>
      <c r="Q120">
        <v>0</v>
      </c>
      <c r="R120" s="17">
        <v>0</v>
      </c>
      <c r="T120" s="23">
        <f t="shared" si="0"/>
        <v>51</v>
      </c>
      <c r="U120" s="23">
        <f t="shared" si="1"/>
        <v>3</v>
      </c>
    </row>
    <row r="121" spans="1:21">
      <c r="A121" s="6">
        <v>0.91666666666666696</v>
      </c>
      <c r="B121" s="17">
        <v>123</v>
      </c>
      <c r="C121" s="13">
        <v>38.34375</v>
      </c>
      <c r="D121" s="13">
        <v>32.337398529052734</v>
      </c>
      <c r="E121" s="18">
        <v>5.5923495292663574</v>
      </c>
      <c r="F121">
        <v>0</v>
      </c>
      <c r="G121">
        <v>0</v>
      </c>
      <c r="H121">
        <v>0</v>
      </c>
      <c r="I121">
        <v>1</v>
      </c>
      <c r="J121">
        <v>5</v>
      </c>
      <c r="K121">
        <v>40</v>
      </c>
      <c r="L121">
        <v>42</v>
      </c>
      <c r="M121">
        <v>24</v>
      </c>
      <c r="N121">
        <v>9</v>
      </c>
      <c r="O121">
        <v>1</v>
      </c>
      <c r="P121">
        <v>1</v>
      </c>
      <c r="Q121">
        <v>0</v>
      </c>
      <c r="R121" s="17">
        <v>0</v>
      </c>
      <c r="T121" s="23">
        <f t="shared" si="0"/>
        <v>33</v>
      </c>
      <c r="U121" s="23">
        <f t="shared" si="1"/>
        <v>2</v>
      </c>
    </row>
    <row r="122" spans="1:21" ht="15" thickBot="1">
      <c r="A122" s="14">
        <v>0.95833333333333304</v>
      </c>
      <c r="B122" s="5">
        <v>57</v>
      </c>
      <c r="C122" s="16">
        <v>39.964286804199219</v>
      </c>
      <c r="D122" s="16">
        <v>33.026317596435547</v>
      </c>
      <c r="E122" s="19">
        <v>6.3993015289306641</v>
      </c>
      <c r="F122" s="4">
        <v>0</v>
      </c>
      <c r="G122" s="4">
        <v>0</v>
      </c>
      <c r="H122" s="4">
        <v>0</v>
      </c>
      <c r="I122" s="4">
        <v>0</v>
      </c>
      <c r="J122" s="4">
        <v>3</v>
      </c>
      <c r="K122" s="4">
        <v>19</v>
      </c>
      <c r="L122" s="4">
        <v>16</v>
      </c>
      <c r="M122" s="4">
        <v>10</v>
      </c>
      <c r="N122" s="4">
        <v>7</v>
      </c>
      <c r="O122" s="4">
        <v>1</v>
      </c>
      <c r="P122" s="4">
        <v>1</v>
      </c>
      <c r="Q122" s="4">
        <v>0</v>
      </c>
      <c r="R122" s="5">
        <v>0</v>
      </c>
      <c r="T122" s="23">
        <f t="shared" si="0"/>
        <v>17</v>
      </c>
      <c r="U122" s="23">
        <f t="shared" si="1"/>
        <v>2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8419</v>
      </c>
      <c r="C125" s="13">
        <v>34.460151672363281</v>
      </c>
      <c r="D125" s="13">
        <v>30.002405166625977</v>
      </c>
      <c r="E125" s="18">
        <v>4.5327792167663574</v>
      </c>
      <c r="F125">
        <v>0</v>
      </c>
      <c r="G125">
        <v>16</v>
      </c>
      <c r="H125">
        <v>25</v>
      </c>
      <c r="I125">
        <v>67</v>
      </c>
      <c r="J125">
        <v>526</v>
      </c>
      <c r="K125">
        <v>3908</v>
      </c>
      <c r="L125">
        <v>2930</v>
      </c>
      <c r="M125">
        <v>793</v>
      </c>
      <c r="N125">
        <v>128</v>
      </c>
      <c r="O125">
        <v>20</v>
      </c>
      <c r="P125">
        <v>4</v>
      </c>
      <c r="Q125">
        <v>1</v>
      </c>
      <c r="R125" s="17">
        <v>1</v>
      </c>
    </row>
    <row r="126" spans="1:21">
      <c r="A126" s="7" t="s">
        <v>28</v>
      </c>
      <c r="B126" s="17">
        <v>9479</v>
      </c>
      <c r="C126" s="13">
        <v>34.754756927490234</v>
      </c>
      <c r="D126" s="13">
        <v>30.307310104370117</v>
      </c>
      <c r="E126" s="18">
        <v>4.7555074691772461</v>
      </c>
      <c r="F126">
        <v>0</v>
      </c>
      <c r="G126">
        <v>16</v>
      </c>
      <c r="H126">
        <v>25</v>
      </c>
      <c r="I126">
        <v>75</v>
      </c>
      <c r="J126">
        <v>556</v>
      </c>
      <c r="K126">
        <v>4237</v>
      </c>
      <c r="L126">
        <v>3310</v>
      </c>
      <c r="M126">
        <v>994</v>
      </c>
      <c r="N126">
        <v>214</v>
      </c>
      <c r="O126">
        <v>37</v>
      </c>
      <c r="P126">
        <v>12</v>
      </c>
      <c r="Q126">
        <v>1</v>
      </c>
      <c r="R126" s="17">
        <v>2</v>
      </c>
    </row>
    <row r="127" spans="1:21">
      <c r="A127" s="7" t="s">
        <v>29</v>
      </c>
      <c r="B127" s="17">
        <v>9659</v>
      </c>
      <c r="C127" s="13">
        <v>34.799064636230469</v>
      </c>
      <c r="D127" s="13">
        <v>30.349208831787109</v>
      </c>
      <c r="E127" s="18">
        <v>4.7882862091064453</v>
      </c>
      <c r="F127">
        <v>0</v>
      </c>
      <c r="G127">
        <v>16</v>
      </c>
      <c r="H127">
        <v>25</v>
      </c>
      <c r="I127">
        <v>76</v>
      </c>
      <c r="J127">
        <v>564</v>
      </c>
      <c r="K127">
        <v>4296</v>
      </c>
      <c r="L127">
        <v>3368</v>
      </c>
      <c r="M127">
        <v>1028</v>
      </c>
      <c r="N127">
        <v>230</v>
      </c>
      <c r="O127">
        <v>39</v>
      </c>
      <c r="P127">
        <v>14</v>
      </c>
      <c r="Q127">
        <v>1</v>
      </c>
      <c r="R127" s="17">
        <v>2</v>
      </c>
    </row>
    <row r="128" spans="1:21">
      <c r="A128" s="7" t="s">
        <v>30</v>
      </c>
      <c r="B128" s="17">
        <v>9792</v>
      </c>
      <c r="C128" s="13">
        <v>34.880336761474609</v>
      </c>
      <c r="D128" s="13">
        <v>30.420803070068359</v>
      </c>
      <c r="E128" s="18">
        <v>4.8605313301086426</v>
      </c>
      <c r="F128">
        <v>0</v>
      </c>
      <c r="G128">
        <v>16</v>
      </c>
      <c r="H128">
        <v>25</v>
      </c>
      <c r="I128">
        <v>76</v>
      </c>
      <c r="J128">
        <v>572</v>
      </c>
      <c r="K128">
        <v>4318</v>
      </c>
      <c r="L128">
        <v>3397</v>
      </c>
      <c r="M128">
        <v>1068</v>
      </c>
      <c r="N128">
        <v>254</v>
      </c>
      <c r="O128">
        <v>46</v>
      </c>
      <c r="P128">
        <v>17</v>
      </c>
      <c r="Q128">
        <v>1</v>
      </c>
      <c r="R128" s="17">
        <v>2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0.33333333333333298</v>
      </c>
      <c r="C130" s="21">
        <v>0.20833333333333301</v>
      </c>
      <c r="D130" s="21">
        <v>0.16666666666666699</v>
      </c>
      <c r="E130" s="22">
        <v>0</v>
      </c>
      <c r="F130" s="21">
        <v>0.45833333333333298</v>
      </c>
      <c r="G130" s="21">
        <v>0.45833333333333298</v>
      </c>
      <c r="H130" s="21">
        <v>0.375</v>
      </c>
      <c r="I130" s="21">
        <v>0.25</v>
      </c>
      <c r="J130" s="21">
        <v>0.45833333333333298</v>
      </c>
      <c r="K130" s="21">
        <v>0.33333333333333298</v>
      </c>
      <c r="L130" s="21">
        <v>0.33333333333333298</v>
      </c>
      <c r="M130" s="21">
        <v>0.29166666666666702</v>
      </c>
      <c r="N130" s="21">
        <v>0.25</v>
      </c>
      <c r="O130" s="21">
        <v>0.25</v>
      </c>
      <c r="P130" s="21">
        <v>0.375</v>
      </c>
      <c r="Q130" s="21">
        <v>0.45833333333333298</v>
      </c>
      <c r="R130" s="22">
        <v>0.45833333333333298</v>
      </c>
    </row>
    <row r="131" spans="1:18">
      <c r="A131" s="7"/>
      <c r="B131" s="17">
        <v>725</v>
      </c>
      <c r="C131" s="13">
        <v>43.191177368164063</v>
      </c>
      <c r="D131" s="13">
        <v>37.1875</v>
      </c>
      <c r="E131" s="18">
        <v>8.4963226318359375</v>
      </c>
      <c r="F131">
        <v>0</v>
      </c>
      <c r="G131">
        <v>3</v>
      </c>
      <c r="H131">
        <v>3</v>
      </c>
      <c r="I131">
        <v>6</v>
      </c>
      <c r="J131">
        <v>45</v>
      </c>
      <c r="K131">
        <v>341</v>
      </c>
      <c r="L131">
        <v>268</v>
      </c>
      <c r="M131">
        <v>81</v>
      </c>
      <c r="N131">
        <v>36</v>
      </c>
      <c r="O131">
        <v>6</v>
      </c>
      <c r="P131">
        <v>2</v>
      </c>
      <c r="Q131">
        <v>0</v>
      </c>
      <c r="R131" s="17">
        <v>0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0.625</v>
      </c>
      <c r="C133" s="21">
        <v>0.95833333333333304</v>
      </c>
      <c r="D133" s="21">
        <v>0.83333333333333304</v>
      </c>
      <c r="E133" s="22">
        <v>0.95833333333333304</v>
      </c>
      <c r="F133" s="21">
        <v>0.95833333333333304</v>
      </c>
      <c r="G133" s="21">
        <v>0.70833333333333304</v>
      </c>
      <c r="H133" s="21">
        <v>0.66666666666666696</v>
      </c>
      <c r="I133" s="21">
        <v>0.58333333333333304</v>
      </c>
      <c r="J133" s="21">
        <v>0.625</v>
      </c>
      <c r="K133" s="21">
        <v>0.625</v>
      </c>
      <c r="L133" s="21">
        <v>0.70833333333333304</v>
      </c>
      <c r="M133" s="21">
        <v>0.66666666666666696</v>
      </c>
      <c r="N133" s="21">
        <v>0.83333333333333304</v>
      </c>
      <c r="O133" s="21">
        <v>0.83333333333333304</v>
      </c>
      <c r="P133" s="21">
        <v>0.83333333333333304</v>
      </c>
      <c r="Q133" s="21">
        <v>0.625</v>
      </c>
      <c r="R133" s="22">
        <v>0.83333333333333304</v>
      </c>
    </row>
    <row r="134" spans="1:18">
      <c r="A134" s="15"/>
      <c r="B134" s="5">
        <v>864</v>
      </c>
      <c r="C134" s="16">
        <v>39.964286804199219</v>
      </c>
      <c r="D134" s="16">
        <v>33.095767974853516</v>
      </c>
      <c r="E134" s="19">
        <v>6.3993015289306641</v>
      </c>
      <c r="F134" s="4">
        <v>0</v>
      </c>
      <c r="G134" s="4">
        <v>4</v>
      </c>
      <c r="H134" s="4">
        <v>4</v>
      </c>
      <c r="I134" s="4">
        <v>23</v>
      </c>
      <c r="J134" s="4">
        <v>73</v>
      </c>
      <c r="K134" s="4">
        <v>455</v>
      </c>
      <c r="L134" s="4">
        <v>323</v>
      </c>
      <c r="M134" s="4">
        <v>87</v>
      </c>
      <c r="N134" s="4">
        <v>19</v>
      </c>
      <c r="O134" s="4">
        <v>5</v>
      </c>
      <c r="P134" s="4">
        <v>6</v>
      </c>
      <c r="Q134" s="4">
        <v>1</v>
      </c>
      <c r="R134" s="5">
        <v>1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36"/>
  <sheetViews>
    <sheetView topLeftCell="A106" workbookViewId="0">
      <selection activeCell="B122" sqref="B122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42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20</v>
      </c>
      <c r="C7" s="13">
        <v>35.833332061767578</v>
      </c>
      <c r="D7" s="13">
        <v>31.75</v>
      </c>
      <c r="E7" s="18">
        <v>4.2646803855895996</v>
      </c>
      <c r="F7">
        <v>0</v>
      </c>
      <c r="G7">
        <v>0</v>
      </c>
      <c r="H7">
        <v>0</v>
      </c>
      <c r="I7">
        <v>0</v>
      </c>
      <c r="J7">
        <v>0</v>
      </c>
      <c r="K7">
        <v>8</v>
      </c>
      <c r="L7">
        <v>8</v>
      </c>
      <c r="M7">
        <v>3</v>
      </c>
      <c r="N7">
        <v>1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5</v>
      </c>
      <c r="D8" s="13">
        <v>36.5</v>
      </c>
      <c r="E8" s="18">
        <v>6.6332497596740723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1</v>
      </c>
      <c r="M8">
        <v>2</v>
      </c>
      <c r="N8">
        <v>0</v>
      </c>
      <c r="O8">
        <v>1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2</v>
      </c>
      <c r="D9" s="13">
        <v>45</v>
      </c>
      <c r="E9" s="18">
        <v>2.5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1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2</v>
      </c>
      <c r="D10" s="13">
        <v>35</v>
      </c>
      <c r="E10" s="18">
        <v>2.5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2</v>
      </c>
      <c r="D11" s="13">
        <v>32.5</v>
      </c>
      <c r="E11" s="18">
        <v>5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 s="17">
        <v>0</v>
      </c>
    </row>
    <row r="12" spans="1:18">
      <c r="A12" s="6">
        <v>0.20833333333333301</v>
      </c>
      <c r="B12" s="17">
        <v>10</v>
      </c>
      <c r="C12" s="13">
        <v>40</v>
      </c>
      <c r="D12" s="13">
        <v>31</v>
      </c>
      <c r="E12" s="18">
        <v>8.0777473449707031</v>
      </c>
      <c r="F12">
        <v>0</v>
      </c>
      <c r="G12">
        <v>0</v>
      </c>
      <c r="H12">
        <v>0</v>
      </c>
      <c r="I12">
        <v>0</v>
      </c>
      <c r="J12">
        <v>3</v>
      </c>
      <c r="K12">
        <v>2</v>
      </c>
      <c r="L12">
        <v>3</v>
      </c>
      <c r="M12">
        <v>0</v>
      </c>
      <c r="N12">
        <v>1</v>
      </c>
      <c r="O12">
        <v>1</v>
      </c>
      <c r="P12">
        <v>0</v>
      </c>
      <c r="Q12">
        <v>0</v>
      </c>
      <c r="R12" s="17">
        <v>0</v>
      </c>
    </row>
    <row r="13" spans="1:18">
      <c r="A13" s="6">
        <v>0.25</v>
      </c>
      <c r="B13" s="17">
        <v>27</v>
      </c>
      <c r="C13" s="13">
        <v>39.3125</v>
      </c>
      <c r="D13" s="13">
        <v>33.425926208496094</v>
      </c>
      <c r="E13" s="18">
        <v>6.0914387702941895</v>
      </c>
      <c r="F13">
        <v>0</v>
      </c>
      <c r="G13">
        <v>0</v>
      </c>
      <c r="H13">
        <v>0</v>
      </c>
      <c r="I13">
        <v>0</v>
      </c>
      <c r="J13">
        <v>0</v>
      </c>
      <c r="K13">
        <v>9</v>
      </c>
      <c r="L13">
        <v>10</v>
      </c>
      <c r="M13">
        <v>4</v>
      </c>
      <c r="N13">
        <v>3</v>
      </c>
      <c r="O13">
        <v>0</v>
      </c>
      <c r="P13">
        <v>1</v>
      </c>
      <c r="Q13">
        <v>0</v>
      </c>
      <c r="R13" s="17">
        <v>0</v>
      </c>
    </row>
    <row r="14" spans="1:18">
      <c r="A14" s="6">
        <v>0.29166666666666702</v>
      </c>
      <c r="B14" s="17">
        <v>98</v>
      </c>
      <c r="C14" s="13">
        <v>39.153846740722656</v>
      </c>
      <c r="D14" s="13">
        <v>31.989795684814453</v>
      </c>
      <c r="E14" s="18">
        <v>6.9799199104309082</v>
      </c>
      <c r="F14">
        <v>0</v>
      </c>
      <c r="G14">
        <v>2</v>
      </c>
      <c r="H14">
        <v>2</v>
      </c>
      <c r="I14">
        <v>1</v>
      </c>
      <c r="J14">
        <v>1</v>
      </c>
      <c r="K14">
        <v>27</v>
      </c>
      <c r="L14">
        <v>39</v>
      </c>
      <c r="M14">
        <v>13</v>
      </c>
      <c r="N14">
        <v>12</v>
      </c>
      <c r="O14">
        <v>1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169</v>
      </c>
      <c r="C15" s="13">
        <v>36.072917938232422</v>
      </c>
      <c r="D15" s="13">
        <v>31.671598434448242</v>
      </c>
      <c r="E15" s="18">
        <v>4.6689352989196777</v>
      </c>
      <c r="F15">
        <v>0</v>
      </c>
      <c r="G15">
        <v>0</v>
      </c>
      <c r="H15">
        <v>0</v>
      </c>
      <c r="I15">
        <v>1</v>
      </c>
      <c r="J15">
        <v>5</v>
      </c>
      <c r="K15">
        <v>56</v>
      </c>
      <c r="L15">
        <v>76</v>
      </c>
      <c r="M15">
        <v>24</v>
      </c>
      <c r="N15">
        <v>4</v>
      </c>
      <c r="O15">
        <v>3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237</v>
      </c>
      <c r="C16" s="13">
        <v>35.1484375</v>
      </c>
      <c r="D16" s="13">
        <v>30.580169677734375</v>
      </c>
      <c r="E16" s="18">
        <v>4.7295985221862793</v>
      </c>
      <c r="F16">
        <v>0</v>
      </c>
      <c r="G16">
        <v>0</v>
      </c>
      <c r="H16">
        <v>2</v>
      </c>
      <c r="I16">
        <v>0</v>
      </c>
      <c r="J16">
        <v>16</v>
      </c>
      <c r="K16">
        <v>94</v>
      </c>
      <c r="L16">
        <v>88</v>
      </c>
      <c r="M16">
        <v>32</v>
      </c>
      <c r="N16">
        <v>4</v>
      </c>
      <c r="O16">
        <v>1</v>
      </c>
      <c r="P16">
        <v>0</v>
      </c>
      <c r="Q16">
        <v>0</v>
      </c>
      <c r="R16" s="17">
        <v>0</v>
      </c>
    </row>
    <row r="17" spans="1:18">
      <c r="A17" s="6">
        <v>0.41666666666666702</v>
      </c>
      <c r="B17" s="17">
        <v>354</v>
      </c>
      <c r="C17" s="13">
        <v>34.976188659667969</v>
      </c>
      <c r="D17" s="13">
        <v>30.762712478637695</v>
      </c>
      <c r="E17" s="18">
        <v>4.5431289672851563</v>
      </c>
      <c r="F17">
        <v>0</v>
      </c>
      <c r="G17">
        <v>0</v>
      </c>
      <c r="H17">
        <v>0</v>
      </c>
      <c r="I17">
        <v>2</v>
      </c>
      <c r="J17">
        <v>13</v>
      </c>
      <c r="K17">
        <v>160</v>
      </c>
      <c r="L17">
        <v>126</v>
      </c>
      <c r="M17">
        <v>39</v>
      </c>
      <c r="N17">
        <v>12</v>
      </c>
      <c r="O17">
        <v>2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355</v>
      </c>
      <c r="C18" s="13">
        <v>33.936916351318359</v>
      </c>
      <c r="D18" s="13">
        <v>29.288732528686523</v>
      </c>
      <c r="E18" s="18">
        <v>4.4529323577880859</v>
      </c>
      <c r="F18">
        <v>0</v>
      </c>
      <c r="G18">
        <v>0</v>
      </c>
      <c r="H18">
        <v>4</v>
      </c>
      <c r="I18">
        <v>3</v>
      </c>
      <c r="J18">
        <v>28</v>
      </c>
      <c r="K18">
        <v>182</v>
      </c>
      <c r="L18">
        <v>107</v>
      </c>
      <c r="M18">
        <v>27</v>
      </c>
      <c r="N18">
        <v>4</v>
      </c>
      <c r="O18">
        <v>0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353</v>
      </c>
      <c r="C19" s="13">
        <v>34.014114379882813</v>
      </c>
      <c r="D19" s="13">
        <v>29.483003616333008</v>
      </c>
      <c r="E19" s="18">
        <v>4.3928532600402832</v>
      </c>
      <c r="F19">
        <v>0</v>
      </c>
      <c r="G19">
        <v>0</v>
      </c>
      <c r="H19">
        <v>1</v>
      </c>
      <c r="I19">
        <v>8</v>
      </c>
      <c r="J19">
        <v>27</v>
      </c>
      <c r="K19">
        <v>164</v>
      </c>
      <c r="L19">
        <v>124</v>
      </c>
      <c r="M19">
        <v>25</v>
      </c>
      <c r="N19">
        <v>4</v>
      </c>
      <c r="O19">
        <v>0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329</v>
      </c>
      <c r="C20" s="13">
        <v>34.608406066894531</v>
      </c>
      <c r="D20" s="13">
        <v>29.977203369140625</v>
      </c>
      <c r="E20" s="18">
        <v>4.5981621742248535</v>
      </c>
      <c r="F20">
        <v>0</v>
      </c>
      <c r="G20">
        <v>0</v>
      </c>
      <c r="H20">
        <v>0</v>
      </c>
      <c r="I20">
        <v>5</v>
      </c>
      <c r="J20">
        <v>28</v>
      </c>
      <c r="K20">
        <v>142</v>
      </c>
      <c r="L20">
        <v>113</v>
      </c>
      <c r="M20">
        <v>37</v>
      </c>
      <c r="N20">
        <v>2</v>
      </c>
      <c r="O20">
        <v>2</v>
      </c>
      <c r="P20">
        <v>0</v>
      </c>
      <c r="Q20">
        <v>0</v>
      </c>
      <c r="R20" s="17">
        <v>0</v>
      </c>
    </row>
    <row r="21" spans="1:18">
      <c r="A21" s="6">
        <v>0.58333333333333304</v>
      </c>
      <c r="B21" s="17">
        <v>293</v>
      </c>
      <c r="C21" s="13">
        <v>34.517856597900391</v>
      </c>
      <c r="D21" s="13">
        <v>29.769624710083008</v>
      </c>
      <c r="E21" s="18">
        <v>5.1482129096984863</v>
      </c>
      <c r="F21">
        <v>0</v>
      </c>
      <c r="G21">
        <v>1</v>
      </c>
      <c r="H21">
        <v>0</v>
      </c>
      <c r="I21">
        <v>11</v>
      </c>
      <c r="J21">
        <v>19</v>
      </c>
      <c r="K21">
        <v>129</v>
      </c>
      <c r="L21">
        <v>98</v>
      </c>
      <c r="M21">
        <v>27</v>
      </c>
      <c r="N21">
        <v>6</v>
      </c>
      <c r="O21">
        <v>2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280</v>
      </c>
      <c r="C22" s="13">
        <v>34.974998474121094</v>
      </c>
      <c r="D22" s="13">
        <v>30.357143402099609</v>
      </c>
      <c r="E22" s="18">
        <v>4.6538333892822266</v>
      </c>
      <c r="F22">
        <v>0</v>
      </c>
      <c r="G22">
        <v>0</v>
      </c>
      <c r="H22">
        <v>1</v>
      </c>
      <c r="I22">
        <v>3</v>
      </c>
      <c r="J22">
        <v>20</v>
      </c>
      <c r="K22">
        <v>114</v>
      </c>
      <c r="L22">
        <v>100</v>
      </c>
      <c r="M22">
        <v>37</v>
      </c>
      <c r="N22">
        <v>5</v>
      </c>
      <c r="O22">
        <v>0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250</v>
      </c>
      <c r="C23" s="13">
        <v>35.675674438476563</v>
      </c>
      <c r="D23" s="13">
        <v>30.819999694824219</v>
      </c>
      <c r="E23" s="18">
        <v>4.514155387878418</v>
      </c>
      <c r="F23">
        <v>0</v>
      </c>
      <c r="G23">
        <v>0</v>
      </c>
      <c r="H23">
        <v>1</v>
      </c>
      <c r="I23">
        <v>0</v>
      </c>
      <c r="J23">
        <v>10</v>
      </c>
      <c r="K23">
        <v>110</v>
      </c>
      <c r="L23">
        <v>86</v>
      </c>
      <c r="M23">
        <v>37</v>
      </c>
      <c r="N23">
        <v>5</v>
      </c>
      <c r="O23">
        <v>1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250</v>
      </c>
      <c r="C24" s="13">
        <v>34.75</v>
      </c>
      <c r="D24" s="13">
        <v>31.040000915527344</v>
      </c>
      <c r="E24" s="18">
        <v>4.5791263580322266</v>
      </c>
      <c r="F24">
        <v>0</v>
      </c>
      <c r="G24">
        <v>0</v>
      </c>
      <c r="H24">
        <v>0</v>
      </c>
      <c r="I24">
        <v>0</v>
      </c>
      <c r="J24">
        <v>19</v>
      </c>
      <c r="K24">
        <v>79</v>
      </c>
      <c r="L24">
        <v>120</v>
      </c>
      <c r="M24">
        <v>23</v>
      </c>
      <c r="N24">
        <v>7</v>
      </c>
      <c r="O24">
        <v>1</v>
      </c>
      <c r="P24">
        <v>1</v>
      </c>
      <c r="Q24">
        <v>0</v>
      </c>
      <c r="R24" s="17">
        <v>0</v>
      </c>
    </row>
    <row r="25" spans="1:18">
      <c r="A25" s="6">
        <v>0.75</v>
      </c>
      <c r="B25" s="17">
        <v>197</v>
      </c>
      <c r="C25" s="13">
        <v>37.354167938232422</v>
      </c>
      <c r="D25" s="13">
        <v>32.373096466064453</v>
      </c>
      <c r="E25" s="18">
        <v>4.8697905540466309</v>
      </c>
      <c r="F25">
        <v>0</v>
      </c>
      <c r="G25">
        <v>1</v>
      </c>
      <c r="H25">
        <v>0</v>
      </c>
      <c r="I25">
        <v>1</v>
      </c>
      <c r="J25">
        <v>2</v>
      </c>
      <c r="K25">
        <v>53</v>
      </c>
      <c r="L25">
        <v>93</v>
      </c>
      <c r="M25">
        <v>36</v>
      </c>
      <c r="N25">
        <v>10</v>
      </c>
      <c r="O25">
        <v>0</v>
      </c>
      <c r="P25">
        <v>1</v>
      </c>
      <c r="Q25">
        <v>0</v>
      </c>
      <c r="R25" s="17">
        <v>0</v>
      </c>
    </row>
    <row r="26" spans="1:18">
      <c r="A26" s="6">
        <v>0.79166666666666696</v>
      </c>
      <c r="B26" s="17">
        <v>149</v>
      </c>
      <c r="C26" s="13">
        <v>36.336956024169922</v>
      </c>
      <c r="D26" s="13">
        <v>30.989933013916016</v>
      </c>
      <c r="E26" s="18">
        <v>5.0734438896179199</v>
      </c>
      <c r="F26">
        <v>0</v>
      </c>
      <c r="G26">
        <v>1</v>
      </c>
      <c r="H26">
        <v>1</v>
      </c>
      <c r="I26">
        <v>0</v>
      </c>
      <c r="J26">
        <v>4</v>
      </c>
      <c r="K26">
        <v>63</v>
      </c>
      <c r="L26">
        <v>51</v>
      </c>
      <c r="M26">
        <v>23</v>
      </c>
      <c r="N26">
        <v>6</v>
      </c>
      <c r="O26">
        <v>0</v>
      </c>
      <c r="P26">
        <v>0</v>
      </c>
      <c r="Q26">
        <v>0</v>
      </c>
      <c r="R26" s="17">
        <v>0</v>
      </c>
    </row>
    <row r="27" spans="1:18">
      <c r="A27" s="6">
        <v>0.83333333333333304</v>
      </c>
      <c r="B27" s="17">
        <v>97</v>
      </c>
      <c r="C27" s="13">
        <v>37.316665649414063</v>
      </c>
      <c r="D27" s="13">
        <v>31.726804733276367</v>
      </c>
      <c r="E27" s="18">
        <v>5.3409624099731445</v>
      </c>
      <c r="F27">
        <v>0</v>
      </c>
      <c r="G27">
        <v>0</v>
      </c>
      <c r="H27">
        <v>1</v>
      </c>
      <c r="I27">
        <v>0</v>
      </c>
      <c r="J27">
        <v>4</v>
      </c>
      <c r="K27">
        <v>33</v>
      </c>
      <c r="L27">
        <v>37</v>
      </c>
      <c r="M27">
        <v>15</v>
      </c>
      <c r="N27">
        <v>6</v>
      </c>
      <c r="O27">
        <v>1</v>
      </c>
      <c r="P27">
        <v>0</v>
      </c>
      <c r="Q27">
        <v>0</v>
      </c>
      <c r="R27" s="17">
        <v>0</v>
      </c>
    </row>
    <row r="28" spans="1:18">
      <c r="A28" s="6">
        <v>0.875</v>
      </c>
      <c r="B28" s="17">
        <v>89</v>
      </c>
      <c r="C28" s="13">
        <v>35.977272033691406</v>
      </c>
      <c r="D28" s="13">
        <v>31.15168571472168</v>
      </c>
      <c r="E28" s="18">
        <v>4.9015045166015625</v>
      </c>
      <c r="F28">
        <v>0</v>
      </c>
      <c r="G28">
        <v>0</v>
      </c>
      <c r="H28">
        <v>0</v>
      </c>
      <c r="I28">
        <v>0</v>
      </c>
      <c r="J28">
        <v>5</v>
      </c>
      <c r="K28">
        <v>36</v>
      </c>
      <c r="L28">
        <v>32</v>
      </c>
      <c r="M28">
        <v>11</v>
      </c>
      <c r="N28">
        <v>4</v>
      </c>
      <c r="O28">
        <v>1</v>
      </c>
      <c r="P28">
        <v>0</v>
      </c>
      <c r="Q28">
        <v>0</v>
      </c>
      <c r="R28" s="17">
        <v>0</v>
      </c>
    </row>
    <row r="29" spans="1:18">
      <c r="A29" s="6">
        <v>0.91666666666666696</v>
      </c>
      <c r="B29" s="17">
        <v>43</v>
      </c>
      <c r="C29" s="13">
        <v>36.694442749023438</v>
      </c>
      <c r="D29" s="13">
        <v>31.686046600341797</v>
      </c>
      <c r="E29" s="18">
        <v>4.8140096664428711</v>
      </c>
      <c r="F29">
        <v>0</v>
      </c>
      <c r="G29">
        <v>0</v>
      </c>
      <c r="H29">
        <v>0</v>
      </c>
      <c r="I29">
        <v>0</v>
      </c>
      <c r="J29">
        <v>2</v>
      </c>
      <c r="K29">
        <v>15</v>
      </c>
      <c r="L29">
        <v>16</v>
      </c>
      <c r="M29">
        <v>9</v>
      </c>
      <c r="N29">
        <v>0</v>
      </c>
      <c r="O29">
        <v>1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44</v>
      </c>
      <c r="C30" s="16">
        <v>39.3125</v>
      </c>
      <c r="D30" s="16">
        <v>31.477272033691406</v>
      </c>
      <c r="E30" s="19">
        <v>6.95599365234375</v>
      </c>
      <c r="F30" s="4">
        <v>0</v>
      </c>
      <c r="G30" s="4">
        <v>1</v>
      </c>
      <c r="H30" s="4">
        <v>0</v>
      </c>
      <c r="I30" s="4">
        <v>0</v>
      </c>
      <c r="J30" s="4">
        <v>3</v>
      </c>
      <c r="K30" s="4">
        <v>18</v>
      </c>
      <c r="L30" s="4">
        <v>8</v>
      </c>
      <c r="M30" s="4">
        <v>8</v>
      </c>
      <c r="N30" s="4">
        <v>6</v>
      </c>
      <c r="O30" s="4">
        <v>0</v>
      </c>
      <c r="P30" s="4">
        <v>0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3165</v>
      </c>
      <c r="C33" s="13">
        <v>34.8792724609375</v>
      </c>
      <c r="D33" s="13">
        <v>30.444707870483398</v>
      </c>
      <c r="E33" s="18">
        <v>4.8060431480407715</v>
      </c>
      <c r="F33">
        <v>0</v>
      </c>
      <c r="G33">
        <v>4</v>
      </c>
      <c r="H33">
        <v>11</v>
      </c>
      <c r="I33">
        <v>35</v>
      </c>
      <c r="J33">
        <v>188</v>
      </c>
      <c r="K33">
        <v>1310</v>
      </c>
      <c r="L33">
        <v>1170</v>
      </c>
      <c r="M33">
        <v>357</v>
      </c>
      <c r="N33">
        <v>75</v>
      </c>
      <c r="O33">
        <v>13</v>
      </c>
      <c r="P33">
        <v>2</v>
      </c>
      <c r="Q33">
        <v>0</v>
      </c>
      <c r="R33" s="17">
        <v>0</v>
      </c>
    </row>
    <row r="34" spans="1:18">
      <c r="A34" s="7" t="s">
        <v>28</v>
      </c>
      <c r="B34" s="17">
        <v>3527</v>
      </c>
      <c r="C34" s="13">
        <v>34.970962524414063</v>
      </c>
      <c r="D34" s="13">
        <v>30.543663024902344</v>
      </c>
      <c r="E34" s="18">
        <v>4.8598527908325195</v>
      </c>
      <c r="F34">
        <v>0</v>
      </c>
      <c r="G34">
        <v>5</v>
      </c>
      <c r="H34">
        <v>13</v>
      </c>
      <c r="I34">
        <v>35</v>
      </c>
      <c r="J34">
        <v>201</v>
      </c>
      <c r="K34">
        <v>1451</v>
      </c>
      <c r="L34">
        <v>1300</v>
      </c>
      <c r="M34">
        <v>410</v>
      </c>
      <c r="N34">
        <v>94</v>
      </c>
      <c r="O34">
        <v>15</v>
      </c>
      <c r="P34">
        <v>3</v>
      </c>
      <c r="Q34">
        <v>0</v>
      </c>
      <c r="R34" s="17">
        <v>0</v>
      </c>
    </row>
    <row r="35" spans="1:18">
      <c r="A35" s="7" t="s">
        <v>29</v>
      </c>
      <c r="B35" s="17">
        <v>3614</v>
      </c>
      <c r="C35" s="13">
        <v>35.039813995361328</v>
      </c>
      <c r="D35" s="13">
        <v>30.568622589111328</v>
      </c>
      <c r="E35" s="18">
        <v>4.8928470611572266</v>
      </c>
      <c r="F35">
        <v>0</v>
      </c>
      <c r="G35">
        <v>6</v>
      </c>
      <c r="H35">
        <v>13</v>
      </c>
      <c r="I35">
        <v>35</v>
      </c>
      <c r="J35">
        <v>206</v>
      </c>
      <c r="K35">
        <v>1484</v>
      </c>
      <c r="L35">
        <v>1324</v>
      </c>
      <c r="M35">
        <v>427</v>
      </c>
      <c r="N35">
        <v>100</v>
      </c>
      <c r="O35">
        <v>16</v>
      </c>
      <c r="P35">
        <v>3</v>
      </c>
      <c r="Q35">
        <v>0</v>
      </c>
      <c r="R35" s="17">
        <v>0</v>
      </c>
    </row>
    <row r="36" spans="1:18">
      <c r="A36" s="7" t="s">
        <v>30</v>
      </c>
      <c r="B36" s="17">
        <v>3655</v>
      </c>
      <c r="C36" s="13">
        <v>35.118087768554688</v>
      </c>
      <c r="D36" s="13">
        <v>30.595758438110352</v>
      </c>
      <c r="E36" s="18">
        <v>4.9206142425537109</v>
      </c>
      <c r="F36">
        <v>0</v>
      </c>
      <c r="G36">
        <v>6</v>
      </c>
      <c r="H36">
        <v>13</v>
      </c>
      <c r="I36">
        <v>35</v>
      </c>
      <c r="J36">
        <v>209</v>
      </c>
      <c r="K36">
        <v>1496</v>
      </c>
      <c r="L36">
        <v>1337</v>
      </c>
      <c r="M36">
        <v>434</v>
      </c>
      <c r="N36">
        <v>103</v>
      </c>
      <c r="O36">
        <v>19</v>
      </c>
      <c r="P36">
        <v>3</v>
      </c>
      <c r="Q36">
        <v>0</v>
      </c>
      <c r="R36" s="17">
        <v>0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0.45833333333333298</v>
      </c>
      <c r="C38" s="21">
        <v>0.20833333333333301</v>
      </c>
      <c r="D38" s="21">
        <v>8.3333333333333301E-2</v>
      </c>
      <c r="E38" s="22">
        <v>0.20833333333333301</v>
      </c>
      <c r="F38" s="21">
        <v>0.45833333333333298</v>
      </c>
      <c r="G38" s="21">
        <v>0.29166666666666702</v>
      </c>
      <c r="H38" s="21">
        <v>0.45833333333333298</v>
      </c>
      <c r="I38" s="21">
        <v>0.45833333333333298</v>
      </c>
      <c r="J38" s="21">
        <v>0.45833333333333298</v>
      </c>
      <c r="K38" s="21">
        <v>0.45833333333333298</v>
      </c>
      <c r="L38" s="21">
        <v>0.41666666666666702</v>
      </c>
      <c r="M38" s="21">
        <v>0.41666666666666702</v>
      </c>
      <c r="N38" s="21">
        <v>0.41666666666666702</v>
      </c>
      <c r="O38" s="21">
        <v>0.33333333333333298</v>
      </c>
      <c r="P38" s="21">
        <v>0.25</v>
      </c>
      <c r="Q38" s="21">
        <v>0.45833333333333298</v>
      </c>
      <c r="R38" s="22">
        <v>0.45833333333333298</v>
      </c>
    </row>
    <row r="39" spans="1:18">
      <c r="A39" s="7"/>
      <c r="B39" s="17">
        <v>355</v>
      </c>
      <c r="C39" s="13">
        <v>40</v>
      </c>
      <c r="D39" s="13">
        <v>45</v>
      </c>
      <c r="E39" s="18">
        <v>8.0777473449707031</v>
      </c>
      <c r="F39">
        <v>0</v>
      </c>
      <c r="G39">
        <v>2</v>
      </c>
      <c r="H39">
        <v>4</v>
      </c>
      <c r="I39">
        <v>3</v>
      </c>
      <c r="J39">
        <v>28</v>
      </c>
      <c r="K39">
        <v>182</v>
      </c>
      <c r="L39">
        <v>126</v>
      </c>
      <c r="M39">
        <v>39</v>
      </c>
      <c r="N39">
        <v>12</v>
      </c>
      <c r="O39">
        <v>3</v>
      </c>
      <c r="P39">
        <v>1</v>
      </c>
      <c r="Q39">
        <v>0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0.5</v>
      </c>
      <c r="C41" s="21">
        <v>0.95833333333333304</v>
      </c>
      <c r="D41" s="21">
        <v>0.75</v>
      </c>
      <c r="E41" s="22">
        <v>0.95833333333333304</v>
      </c>
      <c r="F41" s="21">
        <v>0.95833333333333304</v>
      </c>
      <c r="G41" s="21">
        <v>0.95833333333333304</v>
      </c>
      <c r="H41" s="21">
        <v>0.83333333333333304</v>
      </c>
      <c r="I41" s="21">
        <v>0.58333333333333304</v>
      </c>
      <c r="J41" s="21">
        <v>0.54166666666666696</v>
      </c>
      <c r="K41" s="21">
        <v>0.5</v>
      </c>
      <c r="L41" s="21">
        <v>0.5</v>
      </c>
      <c r="M41" s="21">
        <v>0.66666666666666696</v>
      </c>
      <c r="N41" s="21">
        <v>0.75</v>
      </c>
      <c r="O41" s="21">
        <v>0.58333333333333304</v>
      </c>
      <c r="P41" s="21">
        <v>0.75</v>
      </c>
      <c r="Q41" s="21">
        <v>0.95833333333333304</v>
      </c>
      <c r="R41" s="22">
        <v>0.95833333333333304</v>
      </c>
    </row>
    <row r="42" spans="1:18">
      <c r="A42" s="15"/>
      <c r="B42" s="5">
        <v>353</v>
      </c>
      <c r="C42" s="16">
        <v>39.3125</v>
      </c>
      <c r="D42" s="16">
        <v>32.373096466064453</v>
      </c>
      <c r="E42" s="19">
        <v>6.95599365234375</v>
      </c>
      <c r="F42" s="4">
        <v>0</v>
      </c>
      <c r="G42" s="4">
        <v>1</v>
      </c>
      <c r="H42" s="4">
        <v>1</v>
      </c>
      <c r="I42" s="4">
        <v>11</v>
      </c>
      <c r="J42" s="4">
        <v>28</v>
      </c>
      <c r="K42" s="4">
        <v>164</v>
      </c>
      <c r="L42" s="4">
        <v>124</v>
      </c>
      <c r="M42" s="4">
        <v>37</v>
      </c>
      <c r="N42" s="4">
        <v>10</v>
      </c>
      <c r="O42" s="4">
        <v>2</v>
      </c>
      <c r="P42" s="4">
        <v>1</v>
      </c>
      <c r="Q42" s="4">
        <v>0</v>
      </c>
      <c r="R42" s="5">
        <v>0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42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12</v>
      </c>
      <c r="C53" s="13">
        <v>46.75</v>
      </c>
      <c r="D53" s="13">
        <v>37.5</v>
      </c>
      <c r="E53" s="18">
        <v>8.1649656295776367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2</v>
      </c>
      <c r="M53">
        <v>3</v>
      </c>
      <c r="N53">
        <v>1</v>
      </c>
      <c r="O53">
        <v>2</v>
      </c>
      <c r="P53">
        <v>1</v>
      </c>
      <c r="Q53">
        <v>0</v>
      </c>
      <c r="R53" s="17">
        <v>0</v>
      </c>
    </row>
    <row r="54" spans="1:18">
      <c r="A54" s="6">
        <v>4.1666666666666699E-2</v>
      </c>
      <c r="B54" s="17">
        <v>4</v>
      </c>
      <c r="D54" s="13">
        <v>31.25</v>
      </c>
      <c r="E54" s="18">
        <v>5.4486236572265625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2</v>
      </c>
      <c r="M54">
        <v>1</v>
      </c>
      <c r="N54">
        <v>0</v>
      </c>
      <c r="O54">
        <v>0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3</v>
      </c>
      <c r="D55" s="13">
        <v>46.75</v>
      </c>
      <c r="E55" s="18">
        <v>9.7617454528808594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0</v>
      </c>
      <c r="Q55">
        <v>0</v>
      </c>
      <c r="R55" s="17">
        <v>1</v>
      </c>
    </row>
    <row r="56" spans="1:18">
      <c r="A56" s="6">
        <v>0.125</v>
      </c>
      <c r="B56" s="17">
        <v>1</v>
      </c>
      <c r="D56" s="13">
        <v>27.5</v>
      </c>
      <c r="E56" s="18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8</v>
      </c>
      <c r="D57" s="13">
        <v>30.625</v>
      </c>
      <c r="E57" s="18">
        <v>3.4798526763916016</v>
      </c>
      <c r="F57">
        <v>0</v>
      </c>
      <c r="G57">
        <v>0</v>
      </c>
      <c r="H57">
        <v>0</v>
      </c>
      <c r="I57">
        <v>0</v>
      </c>
      <c r="J57">
        <v>0</v>
      </c>
      <c r="K57">
        <v>4</v>
      </c>
      <c r="L57">
        <v>3</v>
      </c>
      <c r="M57">
        <v>1</v>
      </c>
      <c r="N57">
        <v>0</v>
      </c>
      <c r="O57">
        <v>0</v>
      </c>
      <c r="P57">
        <v>0</v>
      </c>
      <c r="Q57">
        <v>0</v>
      </c>
      <c r="R57" s="17">
        <v>0</v>
      </c>
    </row>
    <row r="58" spans="1:18">
      <c r="A58" s="6">
        <v>0.20833333333333301</v>
      </c>
      <c r="B58" s="17">
        <v>22</v>
      </c>
      <c r="C58" s="13">
        <v>48.666667938232422</v>
      </c>
      <c r="D58" s="13">
        <v>40.352272033691406</v>
      </c>
      <c r="E58" s="18">
        <v>8.889683723449707</v>
      </c>
      <c r="F58">
        <v>0</v>
      </c>
      <c r="G58">
        <v>0</v>
      </c>
      <c r="H58">
        <v>0</v>
      </c>
      <c r="I58">
        <v>0</v>
      </c>
      <c r="J58">
        <v>0</v>
      </c>
      <c r="K58">
        <v>3</v>
      </c>
      <c r="L58">
        <v>3</v>
      </c>
      <c r="M58">
        <v>6</v>
      </c>
      <c r="N58">
        <v>4</v>
      </c>
      <c r="O58">
        <v>3</v>
      </c>
      <c r="P58">
        <v>1</v>
      </c>
      <c r="Q58">
        <v>1</v>
      </c>
      <c r="R58" s="17">
        <v>1</v>
      </c>
    </row>
    <row r="59" spans="1:18">
      <c r="A59" s="6">
        <v>0.25</v>
      </c>
      <c r="B59" s="17">
        <v>70</v>
      </c>
      <c r="C59" s="13">
        <v>43.5</v>
      </c>
      <c r="D59" s="13">
        <v>35.928569793701172</v>
      </c>
      <c r="E59" s="18">
        <v>7.247800350189209</v>
      </c>
      <c r="F59">
        <v>0</v>
      </c>
      <c r="G59">
        <v>0</v>
      </c>
      <c r="H59">
        <v>1</v>
      </c>
      <c r="I59">
        <v>1</v>
      </c>
      <c r="J59">
        <v>0</v>
      </c>
      <c r="K59">
        <v>10</v>
      </c>
      <c r="L59">
        <v>21</v>
      </c>
      <c r="M59">
        <v>19</v>
      </c>
      <c r="N59">
        <v>10</v>
      </c>
      <c r="O59">
        <v>6</v>
      </c>
      <c r="P59">
        <v>2</v>
      </c>
      <c r="Q59">
        <v>0</v>
      </c>
      <c r="R59" s="17">
        <v>0</v>
      </c>
    </row>
    <row r="60" spans="1:18">
      <c r="A60" s="6">
        <v>0.29166666666666702</v>
      </c>
      <c r="B60" s="17">
        <v>117</v>
      </c>
      <c r="C60" s="13">
        <v>39.336956024169922</v>
      </c>
      <c r="D60" s="13">
        <v>33.311965942382813</v>
      </c>
      <c r="E60" s="18">
        <v>5.7719206809997559</v>
      </c>
      <c r="F60">
        <v>0</v>
      </c>
      <c r="G60">
        <v>0</v>
      </c>
      <c r="H60">
        <v>0</v>
      </c>
      <c r="I60">
        <v>0</v>
      </c>
      <c r="J60">
        <v>2</v>
      </c>
      <c r="K60">
        <v>36</v>
      </c>
      <c r="L60">
        <v>41</v>
      </c>
      <c r="M60">
        <v>23</v>
      </c>
      <c r="N60">
        <v>10</v>
      </c>
      <c r="O60">
        <v>4</v>
      </c>
      <c r="P60">
        <v>1</v>
      </c>
      <c r="Q60">
        <v>0</v>
      </c>
      <c r="R60" s="17">
        <v>0</v>
      </c>
    </row>
    <row r="61" spans="1:18">
      <c r="A61" s="6">
        <v>0.33333333333333298</v>
      </c>
      <c r="B61" s="17">
        <v>217</v>
      </c>
      <c r="C61" s="13">
        <v>37.098682403564453</v>
      </c>
      <c r="D61" s="13">
        <v>30.910139083862305</v>
      </c>
      <c r="E61" s="18">
        <v>5.7105679512023926</v>
      </c>
      <c r="F61">
        <v>0</v>
      </c>
      <c r="G61">
        <v>1</v>
      </c>
      <c r="H61">
        <v>3</v>
      </c>
      <c r="I61">
        <v>3</v>
      </c>
      <c r="J61">
        <v>10</v>
      </c>
      <c r="K61">
        <v>83</v>
      </c>
      <c r="L61">
        <v>68</v>
      </c>
      <c r="M61">
        <v>38</v>
      </c>
      <c r="N61">
        <v>11</v>
      </c>
      <c r="O61">
        <v>0</v>
      </c>
      <c r="P61">
        <v>0</v>
      </c>
      <c r="Q61">
        <v>0</v>
      </c>
      <c r="R61" s="17">
        <v>0</v>
      </c>
    </row>
    <row r="62" spans="1:18">
      <c r="A62" s="6">
        <v>0.375</v>
      </c>
      <c r="B62" s="17">
        <v>276</v>
      </c>
      <c r="C62" s="13">
        <v>36.014286041259766</v>
      </c>
      <c r="D62" s="13">
        <v>31.521739959716797</v>
      </c>
      <c r="E62" s="18">
        <v>4.6764402389526367</v>
      </c>
      <c r="F62">
        <v>0</v>
      </c>
      <c r="G62">
        <v>0</v>
      </c>
      <c r="H62">
        <v>0</v>
      </c>
      <c r="I62">
        <v>3</v>
      </c>
      <c r="J62">
        <v>3</v>
      </c>
      <c r="K62">
        <v>105</v>
      </c>
      <c r="L62">
        <v>116</v>
      </c>
      <c r="M62">
        <v>35</v>
      </c>
      <c r="N62">
        <v>12</v>
      </c>
      <c r="O62">
        <v>1</v>
      </c>
      <c r="P62">
        <v>1</v>
      </c>
      <c r="Q62">
        <v>0</v>
      </c>
      <c r="R62" s="17">
        <v>0</v>
      </c>
    </row>
    <row r="63" spans="1:18">
      <c r="A63" s="6">
        <v>0.41666666666666702</v>
      </c>
      <c r="B63" s="17">
        <v>379</v>
      </c>
      <c r="C63" s="13">
        <v>34.625</v>
      </c>
      <c r="D63" s="13">
        <v>30.138523101806641</v>
      </c>
      <c r="E63" s="18">
        <v>4.5107545852661133</v>
      </c>
      <c r="F63">
        <v>0</v>
      </c>
      <c r="G63">
        <v>0</v>
      </c>
      <c r="H63">
        <v>1</v>
      </c>
      <c r="I63">
        <v>3</v>
      </c>
      <c r="J63">
        <v>30</v>
      </c>
      <c r="K63">
        <v>160</v>
      </c>
      <c r="L63">
        <v>138</v>
      </c>
      <c r="M63">
        <v>41</v>
      </c>
      <c r="N63">
        <v>5</v>
      </c>
      <c r="O63">
        <v>1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340</v>
      </c>
      <c r="C64" s="13">
        <v>34.978260040283203</v>
      </c>
      <c r="D64" s="13">
        <v>30.058822631835938</v>
      </c>
      <c r="E64" s="18">
        <v>5.4701929092407227</v>
      </c>
      <c r="F64">
        <v>0</v>
      </c>
      <c r="G64">
        <v>1</v>
      </c>
      <c r="H64">
        <v>1</v>
      </c>
      <c r="I64">
        <v>8</v>
      </c>
      <c r="J64">
        <v>34</v>
      </c>
      <c r="K64">
        <v>130</v>
      </c>
      <c r="L64">
        <v>115</v>
      </c>
      <c r="M64">
        <v>42</v>
      </c>
      <c r="N64">
        <v>6</v>
      </c>
      <c r="O64">
        <v>2</v>
      </c>
      <c r="P64">
        <v>0</v>
      </c>
      <c r="Q64">
        <v>1</v>
      </c>
      <c r="R64" s="17">
        <v>0</v>
      </c>
    </row>
    <row r="65" spans="1:18">
      <c r="A65" s="6">
        <v>0.5</v>
      </c>
      <c r="B65" s="17">
        <v>342</v>
      </c>
      <c r="C65" s="13">
        <v>34.608001708984375</v>
      </c>
      <c r="D65" s="13">
        <v>30.160818099975586</v>
      </c>
      <c r="E65" s="18">
        <v>4.8300518989562988</v>
      </c>
      <c r="F65">
        <v>0</v>
      </c>
      <c r="G65">
        <v>1</v>
      </c>
      <c r="H65">
        <v>0</v>
      </c>
      <c r="I65">
        <v>5</v>
      </c>
      <c r="J65">
        <v>24</v>
      </c>
      <c r="K65">
        <v>145</v>
      </c>
      <c r="L65">
        <v>125</v>
      </c>
      <c r="M65">
        <v>34</v>
      </c>
      <c r="N65">
        <v>6</v>
      </c>
      <c r="O65">
        <v>1</v>
      </c>
      <c r="P65">
        <v>1</v>
      </c>
      <c r="Q65">
        <v>0</v>
      </c>
      <c r="R65" s="17">
        <v>0</v>
      </c>
    </row>
    <row r="66" spans="1:18">
      <c r="A66" s="6">
        <v>0.54166666666666696</v>
      </c>
      <c r="B66" s="17">
        <v>309</v>
      </c>
      <c r="C66" s="13">
        <v>34.408119201660156</v>
      </c>
      <c r="D66" s="13">
        <v>30.169902801513672</v>
      </c>
      <c r="E66" s="18">
        <v>4.322115421295166</v>
      </c>
      <c r="F66">
        <v>0</v>
      </c>
      <c r="G66">
        <v>0</v>
      </c>
      <c r="H66">
        <v>0</v>
      </c>
      <c r="I66">
        <v>0</v>
      </c>
      <c r="J66">
        <v>26</v>
      </c>
      <c r="K66">
        <v>133</v>
      </c>
      <c r="L66">
        <v>117</v>
      </c>
      <c r="M66">
        <v>27</v>
      </c>
      <c r="N66">
        <v>4</v>
      </c>
      <c r="O66">
        <v>2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286</v>
      </c>
      <c r="C67" s="13">
        <v>34.352272033691406</v>
      </c>
      <c r="D67" s="13">
        <v>29.825174331665039</v>
      </c>
      <c r="E67" s="18">
        <v>4.5530128479003906</v>
      </c>
      <c r="F67">
        <v>0</v>
      </c>
      <c r="G67">
        <v>1</v>
      </c>
      <c r="H67">
        <v>0</v>
      </c>
      <c r="I67">
        <v>2</v>
      </c>
      <c r="J67">
        <v>19</v>
      </c>
      <c r="K67">
        <v>144</v>
      </c>
      <c r="L67">
        <v>88</v>
      </c>
      <c r="M67">
        <v>24</v>
      </c>
      <c r="N67">
        <v>8</v>
      </c>
      <c r="O67">
        <v>0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263</v>
      </c>
      <c r="C68" s="13">
        <v>34.892856597900391</v>
      </c>
      <c r="D68" s="13">
        <v>30.617870330810547</v>
      </c>
      <c r="E68" s="18">
        <v>4.3354344367980957</v>
      </c>
      <c r="F68">
        <v>0</v>
      </c>
      <c r="G68">
        <v>0</v>
      </c>
      <c r="H68">
        <v>0</v>
      </c>
      <c r="I68">
        <v>1</v>
      </c>
      <c r="J68">
        <v>9</v>
      </c>
      <c r="K68">
        <v>124</v>
      </c>
      <c r="L68">
        <v>91</v>
      </c>
      <c r="M68">
        <v>32</v>
      </c>
      <c r="N68">
        <v>4</v>
      </c>
      <c r="O68">
        <v>2</v>
      </c>
      <c r="P68">
        <v>0</v>
      </c>
      <c r="Q68">
        <v>0</v>
      </c>
      <c r="R68" s="17">
        <v>0</v>
      </c>
    </row>
    <row r="69" spans="1:18">
      <c r="A69" s="6">
        <v>0.66666666666666696</v>
      </c>
      <c r="B69" s="17">
        <v>259</v>
      </c>
      <c r="C69" s="13">
        <v>34.6171875</v>
      </c>
      <c r="D69" s="13">
        <v>30.376447677612305</v>
      </c>
      <c r="E69" s="18">
        <v>4.2517523765563965</v>
      </c>
      <c r="F69">
        <v>0</v>
      </c>
      <c r="G69">
        <v>1</v>
      </c>
      <c r="H69">
        <v>0</v>
      </c>
      <c r="I69">
        <v>0</v>
      </c>
      <c r="J69">
        <v>11</v>
      </c>
      <c r="K69">
        <v>119</v>
      </c>
      <c r="L69">
        <v>96</v>
      </c>
      <c r="M69">
        <v>29</v>
      </c>
      <c r="N69">
        <v>2</v>
      </c>
      <c r="O69">
        <v>1</v>
      </c>
      <c r="P69">
        <v>0</v>
      </c>
      <c r="Q69">
        <v>0</v>
      </c>
      <c r="R69" s="17">
        <v>0</v>
      </c>
    </row>
    <row r="70" spans="1:18">
      <c r="A70" s="6">
        <v>0.70833333333333304</v>
      </c>
      <c r="B70" s="17">
        <v>292</v>
      </c>
      <c r="C70" s="13">
        <v>34.630950927734375</v>
      </c>
      <c r="D70" s="13">
        <v>30.702054977416992</v>
      </c>
      <c r="E70" s="18">
        <v>3.9392123222351074</v>
      </c>
      <c r="F70">
        <v>0</v>
      </c>
      <c r="G70">
        <v>0</v>
      </c>
      <c r="H70">
        <v>0</v>
      </c>
      <c r="I70">
        <v>1</v>
      </c>
      <c r="J70">
        <v>11</v>
      </c>
      <c r="K70">
        <v>119</v>
      </c>
      <c r="L70">
        <v>126</v>
      </c>
      <c r="M70">
        <v>31</v>
      </c>
      <c r="N70">
        <v>4</v>
      </c>
      <c r="O70">
        <v>0</v>
      </c>
      <c r="P70">
        <v>0</v>
      </c>
      <c r="Q70">
        <v>0</v>
      </c>
      <c r="R70" s="17">
        <v>0</v>
      </c>
    </row>
    <row r="71" spans="1:18">
      <c r="A71" s="6">
        <v>0.75</v>
      </c>
      <c r="B71" s="17">
        <v>195</v>
      </c>
      <c r="C71" s="13">
        <v>35.432693481445313</v>
      </c>
      <c r="D71" s="13">
        <v>30.423076629638672</v>
      </c>
      <c r="E71" s="18">
        <v>4.6870503425598145</v>
      </c>
      <c r="F71">
        <v>0</v>
      </c>
      <c r="G71">
        <v>0</v>
      </c>
      <c r="H71">
        <v>1</v>
      </c>
      <c r="I71">
        <v>1</v>
      </c>
      <c r="J71">
        <v>9</v>
      </c>
      <c r="K71">
        <v>94</v>
      </c>
      <c r="L71">
        <v>58</v>
      </c>
      <c r="M71">
        <v>26</v>
      </c>
      <c r="N71">
        <v>6</v>
      </c>
      <c r="O71">
        <v>0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183</v>
      </c>
      <c r="C72" s="13">
        <v>36.932693481445313</v>
      </c>
      <c r="D72" s="13">
        <v>31.352458953857422</v>
      </c>
      <c r="E72" s="18">
        <v>5.4617481231689453</v>
      </c>
      <c r="F72">
        <v>0</v>
      </c>
      <c r="G72">
        <v>1</v>
      </c>
      <c r="H72">
        <v>0</v>
      </c>
      <c r="I72">
        <v>2</v>
      </c>
      <c r="J72">
        <v>8</v>
      </c>
      <c r="K72">
        <v>67</v>
      </c>
      <c r="L72">
        <v>67</v>
      </c>
      <c r="M72">
        <v>26</v>
      </c>
      <c r="N72">
        <v>11</v>
      </c>
      <c r="O72">
        <v>0</v>
      </c>
      <c r="P72">
        <v>1</v>
      </c>
      <c r="Q72">
        <v>0</v>
      </c>
      <c r="R72" s="17">
        <v>0</v>
      </c>
    </row>
    <row r="73" spans="1:18">
      <c r="A73" s="6">
        <v>0.83333333333333304</v>
      </c>
      <c r="B73" s="17">
        <v>107</v>
      </c>
      <c r="C73" s="13">
        <v>37.069442749023438</v>
      </c>
      <c r="D73" s="13">
        <v>32.032711029052734</v>
      </c>
      <c r="E73" s="18">
        <v>5.0480270385742188</v>
      </c>
      <c r="F73">
        <v>0</v>
      </c>
      <c r="G73">
        <v>0</v>
      </c>
      <c r="H73">
        <v>0</v>
      </c>
      <c r="I73">
        <v>2</v>
      </c>
      <c r="J73">
        <v>2</v>
      </c>
      <c r="K73">
        <v>32</v>
      </c>
      <c r="L73">
        <v>47</v>
      </c>
      <c r="M73">
        <v>18</v>
      </c>
      <c r="N73">
        <v>4</v>
      </c>
      <c r="O73">
        <v>2</v>
      </c>
      <c r="P73">
        <v>0</v>
      </c>
      <c r="Q73">
        <v>0</v>
      </c>
      <c r="R73" s="17">
        <v>0</v>
      </c>
    </row>
    <row r="74" spans="1:18">
      <c r="A74" s="6">
        <v>0.875</v>
      </c>
      <c r="B74" s="17">
        <v>70</v>
      </c>
      <c r="C74" s="13">
        <v>36.111110687255859</v>
      </c>
      <c r="D74" s="13">
        <v>31</v>
      </c>
      <c r="E74" s="18">
        <v>5.3685593605041504</v>
      </c>
      <c r="F74">
        <v>0</v>
      </c>
      <c r="G74">
        <v>0</v>
      </c>
      <c r="H74">
        <v>0</v>
      </c>
      <c r="I74">
        <v>0</v>
      </c>
      <c r="J74">
        <v>5</v>
      </c>
      <c r="K74">
        <v>30</v>
      </c>
      <c r="L74">
        <v>22</v>
      </c>
      <c r="M74">
        <v>9</v>
      </c>
      <c r="N74">
        <v>3</v>
      </c>
      <c r="O74">
        <v>0</v>
      </c>
      <c r="P74">
        <v>1</v>
      </c>
      <c r="Q74">
        <v>0</v>
      </c>
      <c r="R74" s="17">
        <v>0</v>
      </c>
    </row>
    <row r="75" spans="1:18">
      <c r="A75" s="6">
        <v>0.91666666666666696</v>
      </c>
      <c r="B75" s="17">
        <v>64</v>
      </c>
      <c r="C75" s="13">
        <v>38.6875</v>
      </c>
      <c r="D75" s="13">
        <v>32.265625</v>
      </c>
      <c r="E75" s="18">
        <v>5.7574467658996582</v>
      </c>
      <c r="F75">
        <v>0</v>
      </c>
      <c r="G75">
        <v>0</v>
      </c>
      <c r="H75">
        <v>0</v>
      </c>
      <c r="I75">
        <v>0</v>
      </c>
      <c r="J75">
        <v>2</v>
      </c>
      <c r="K75">
        <v>25</v>
      </c>
      <c r="L75">
        <v>21</v>
      </c>
      <c r="M75">
        <v>8</v>
      </c>
      <c r="N75">
        <v>7</v>
      </c>
      <c r="O75">
        <v>0</v>
      </c>
      <c r="P75">
        <v>1</v>
      </c>
      <c r="Q75">
        <v>0</v>
      </c>
      <c r="R75" s="17">
        <v>0</v>
      </c>
    </row>
    <row r="76" spans="1:18">
      <c r="A76" s="14">
        <v>0.95833333333333304</v>
      </c>
      <c r="B76" s="5">
        <v>44</v>
      </c>
      <c r="C76" s="16">
        <v>36.8125</v>
      </c>
      <c r="D76" s="16">
        <v>31.363636016845703</v>
      </c>
      <c r="E76" s="19">
        <v>5.2074723243713379</v>
      </c>
      <c r="F76" s="4">
        <v>0</v>
      </c>
      <c r="G76" s="4">
        <v>0</v>
      </c>
      <c r="H76" s="4">
        <v>0</v>
      </c>
      <c r="I76" s="4">
        <v>0</v>
      </c>
      <c r="J76" s="4">
        <v>3</v>
      </c>
      <c r="K76" s="4">
        <v>17</v>
      </c>
      <c r="L76" s="4">
        <v>14</v>
      </c>
      <c r="M76" s="4">
        <v>8</v>
      </c>
      <c r="N76" s="4">
        <v>1</v>
      </c>
      <c r="O76" s="4">
        <v>1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3275</v>
      </c>
      <c r="C79" s="13">
        <v>34.941688537597656</v>
      </c>
      <c r="D79" s="13">
        <v>30.513740539550781</v>
      </c>
      <c r="E79" s="18">
        <v>4.7728362083435059</v>
      </c>
      <c r="F79">
        <v>0</v>
      </c>
      <c r="G79">
        <v>5</v>
      </c>
      <c r="H79">
        <v>6</v>
      </c>
      <c r="I79">
        <v>27</v>
      </c>
      <c r="J79">
        <v>188</v>
      </c>
      <c r="K79">
        <v>1392</v>
      </c>
      <c r="L79">
        <v>1179</v>
      </c>
      <c r="M79">
        <v>382</v>
      </c>
      <c r="N79">
        <v>78</v>
      </c>
      <c r="O79">
        <v>14</v>
      </c>
      <c r="P79">
        <v>3</v>
      </c>
      <c r="Q79">
        <v>1</v>
      </c>
      <c r="R79" s="17">
        <v>0</v>
      </c>
    </row>
    <row r="80" spans="1:18">
      <c r="A80" s="7" t="s">
        <v>28</v>
      </c>
      <c r="B80" s="17">
        <v>3705</v>
      </c>
      <c r="C80" s="13">
        <v>35.371696472167969</v>
      </c>
      <c r="D80" s="13">
        <v>30.710525512695313</v>
      </c>
      <c r="E80" s="18">
        <v>4.9501099586486816</v>
      </c>
      <c r="F80">
        <v>0</v>
      </c>
      <c r="G80">
        <v>6</v>
      </c>
      <c r="H80">
        <v>7</v>
      </c>
      <c r="I80">
        <v>32</v>
      </c>
      <c r="J80">
        <v>203</v>
      </c>
      <c r="K80">
        <v>1531</v>
      </c>
      <c r="L80">
        <v>1336</v>
      </c>
      <c r="M80">
        <v>454</v>
      </c>
      <c r="N80">
        <v>106</v>
      </c>
      <c r="O80">
        <v>22</v>
      </c>
      <c r="P80">
        <v>7</v>
      </c>
      <c r="Q80">
        <v>1</v>
      </c>
      <c r="R80" s="17">
        <v>0</v>
      </c>
    </row>
    <row r="81" spans="1:21">
      <c r="A81" s="7" t="s">
        <v>29</v>
      </c>
      <c r="B81" s="17">
        <v>3813</v>
      </c>
      <c r="C81" s="13">
        <v>35.463298797607422</v>
      </c>
      <c r="D81" s="13">
        <v>30.744165420532227</v>
      </c>
      <c r="E81" s="18">
        <v>4.9722461700439453</v>
      </c>
      <c r="F81">
        <v>0</v>
      </c>
      <c r="G81">
        <v>6</v>
      </c>
      <c r="H81">
        <v>7</v>
      </c>
      <c r="I81">
        <v>32</v>
      </c>
      <c r="J81">
        <v>208</v>
      </c>
      <c r="K81">
        <v>1573</v>
      </c>
      <c r="L81">
        <v>1371</v>
      </c>
      <c r="M81">
        <v>470</v>
      </c>
      <c r="N81">
        <v>114</v>
      </c>
      <c r="O81">
        <v>23</v>
      </c>
      <c r="P81">
        <v>8</v>
      </c>
      <c r="Q81">
        <v>1</v>
      </c>
      <c r="R81" s="17">
        <v>0</v>
      </c>
    </row>
    <row r="82" spans="1:21">
      <c r="A82" s="7" t="s">
        <v>30</v>
      </c>
      <c r="B82" s="17">
        <v>3863</v>
      </c>
      <c r="C82" s="13">
        <v>35.664417266845703</v>
      </c>
      <c r="D82" s="13">
        <v>30.831737518310547</v>
      </c>
      <c r="E82" s="18">
        <v>5.1041193008422852</v>
      </c>
      <c r="F82">
        <v>0</v>
      </c>
      <c r="G82">
        <v>6</v>
      </c>
      <c r="H82">
        <v>7</v>
      </c>
      <c r="I82">
        <v>32</v>
      </c>
      <c r="J82">
        <v>209</v>
      </c>
      <c r="K82">
        <v>1584</v>
      </c>
      <c r="L82">
        <v>1381</v>
      </c>
      <c r="M82">
        <v>482</v>
      </c>
      <c r="N82">
        <v>120</v>
      </c>
      <c r="O82">
        <v>28</v>
      </c>
      <c r="P82">
        <v>10</v>
      </c>
      <c r="Q82">
        <v>2</v>
      </c>
      <c r="R82" s="17">
        <v>2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0.41666666666666702</v>
      </c>
      <c r="C84" s="21">
        <v>0.20833333333333301</v>
      </c>
      <c r="D84" s="21">
        <v>8.3333333333333301E-2</v>
      </c>
      <c r="E84" s="22">
        <v>8.3333333333333301E-2</v>
      </c>
      <c r="F84" s="21">
        <v>0.45833333333333298</v>
      </c>
      <c r="G84" s="21">
        <v>0.45833333333333298</v>
      </c>
      <c r="H84" s="21">
        <v>0.33333333333333298</v>
      </c>
      <c r="I84" s="21">
        <v>0.45833333333333298</v>
      </c>
      <c r="J84" s="21">
        <v>0.45833333333333298</v>
      </c>
      <c r="K84" s="21">
        <v>0.41666666666666702</v>
      </c>
      <c r="L84" s="21">
        <v>0.41666666666666702</v>
      </c>
      <c r="M84" s="21">
        <v>0.45833333333333298</v>
      </c>
      <c r="N84" s="21">
        <v>0.375</v>
      </c>
      <c r="O84" s="21">
        <v>0.25</v>
      </c>
      <c r="P84" s="21">
        <v>0.25</v>
      </c>
      <c r="Q84" s="21">
        <v>0.45833333333333298</v>
      </c>
      <c r="R84" s="22">
        <v>0.20833333333333301</v>
      </c>
    </row>
    <row r="85" spans="1:21">
      <c r="A85" s="7"/>
      <c r="B85" s="17">
        <v>379</v>
      </c>
      <c r="C85" s="13">
        <v>48.666667938232422</v>
      </c>
      <c r="D85" s="13">
        <v>46.75</v>
      </c>
      <c r="E85" s="18">
        <v>9.7617454528808594</v>
      </c>
      <c r="F85">
        <v>0</v>
      </c>
      <c r="G85">
        <v>1</v>
      </c>
      <c r="H85">
        <v>3</v>
      </c>
      <c r="I85">
        <v>8</v>
      </c>
      <c r="J85">
        <v>34</v>
      </c>
      <c r="K85">
        <v>160</v>
      </c>
      <c r="L85">
        <v>138</v>
      </c>
      <c r="M85">
        <v>42</v>
      </c>
      <c r="N85">
        <v>12</v>
      </c>
      <c r="O85">
        <v>6</v>
      </c>
      <c r="P85">
        <v>2</v>
      </c>
      <c r="Q85">
        <v>1</v>
      </c>
      <c r="R85" s="17">
        <v>1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0.5</v>
      </c>
      <c r="C87" s="21">
        <v>0.91666666666666696</v>
      </c>
      <c r="D87" s="21">
        <v>0.91666666666666696</v>
      </c>
      <c r="E87" s="22">
        <v>0.91666666666666696</v>
      </c>
      <c r="F87" s="21">
        <v>0.95833333333333304</v>
      </c>
      <c r="G87" s="21">
        <v>0.79166666666666696</v>
      </c>
      <c r="H87" s="21">
        <v>0.75</v>
      </c>
      <c r="I87" s="21">
        <v>0.5</v>
      </c>
      <c r="J87" s="21">
        <v>0.54166666666666696</v>
      </c>
      <c r="K87" s="21">
        <v>0.5</v>
      </c>
      <c r="L87" s="21">
        <v>0.70833333333333304</v>
      </c>
      <c r="M87" s="21">
        <v>0.5</v>
      </c>
      <c r="N87" s="21">
        <v>0.79166666666666696</v>
      </c>
      <c r="O87" s="21">
        <v>0.83333333333333304</v>
      </c>
      <c r="P87" s="21">
        <v>0.91666666666666696</v>
      </c>
      <c r="Q87" s="21">
        <v>0.95833333333333304</v>
      </c>
      <c r="R87" s="22">
        <v>0.95833333333333304</v>
      </c>
    </row>
    <row r="88" spans="1:21">
      <c r="A88" s="15"/>
      <c r="B88" s="5">
        <v>342</v>
      </c>
      <c r="C88" s="16">
        <v>38.6875</v>
      </c>
      <c r="D88" s="16">
        <v>32.265625</v>
      </c>
      <c r="E88" s="19">
        <v>5.7574467658996582</v>
      </c>
      <c r="F88" s="4">
        <v>0</v>
      </c>
      <c r="G88" s="4">
        <v>1</v>
      </c>
      <c r="H88" s="4">
        <v>1</v>
      </c>
      <c r="I88" s="4">
        <v>5</v>
      </c>
      <c r="J88" s="4">
        <v>26</v>
      </c>
      <c r="K88" s="4">
        <v>145</v>
      </c>
      <c r="L88" s="4">
        <v>126</v>
      </c>
      <c r="M88" s="4">
        <v>34</v>
      </c>
      <c r="N88" s="4">
        <v>11</v>
      </c>
      <c r="O88" s="4">
        <v>2</v>
      </c>
      <c r="P88" s="4">
        <v>1</v>
      </c>
      <c r="Q88" s="4">
        <v>0</v>
      </c>
      <c r="R88" s="5">
        <v>0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42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32</v>
      </c>
      <c r="C99" s="13">
        <v>39.25</v>
      </c>
      <c r="D99" s="13">
        <v>33.90625</v>
      </c>
      <c r="E99" s="18">
        <v>6.6420035362243652</v>
      </c>
      <c r="F99">
        <v>0</v>
      </c>
      <c r="G99">
        <v>0</v>
      </c>
      <c r="H99">
        <v>0</v>
      </c>
      <c r="I99">
        <v>0</v>
      </c>
      <c r="J99">
        <v>0</v>
      </c>
      <c r="K99">
        <v>11</v>
      </c>
      <c r="L99">
        <v>10</v>
      </c>
      <c r="M99">
        <v>6</v>
      </c>
      <c r="N99">
        <v>2</v>
      </c>
      <c r="O99">
        <v>2</v>
      </c>
      <c r="P99">
        <v>1</v>
      </c>
      <c r="Q99">
        <v>0</v>
      </c>
      <c r="R99" s="17">
        <v>0</v>
      </c>
      <c r="T99" s="23">
        <f>SUM(M99:N99)</f>
        <v>8</v>
      </c>
      <c r="U99" s="23">
        <f>SUM(O99:R99)</f>
        <v>3</v>
      </c>
    </row>
    <row r="100" spans="1:21">
      <c r="A100" s="6">
        <v>4.1666666666666699E-2</v>
      </c>
      <c r="B100" s="17">
        <v>9</v>
      </c>
      <c r="D100" s="13">
        <v>34.166667938232422</v>
      </c>
      <c r="E100" s="18">
        <v>6.6666665077209473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1</v>
      </c>
      <c r="L100">
        <v>3</v>
      </c>
      <c r="M100">
        <v>3</v>
      </c>
      <c r="N100">
        <v>0</v>
      </c>
      <c r="O100">
        <v>1</v>
      </c>
      <c r="P100">
        <v>0</v>
      </c>
      <c r="Q100">
        <v>0</v>
      </c>
      <c r="R100" s="17">
        <v>0</v>
      </c>
      <c r="T100" s="23">
        <f t="shared" ref="T100:T122" si="0">SUM(M100:N100)</f>
        <v>3</v>
      </c>
      <c r="U100" s="23">
        <f t="shared" ref="U100:U122" si="1">SUM(O100:R100)</f>
        <v>1</v>
      </c>
    </row>
    <row r="101" spans="1:21">
      <c r="A101" s="6">
        <v>8.3333333333333301E-2</v>
      </c>
      <c r="B101" s="17">
        <v>5</v>
      </c>
      <c r="D101" s="13">
        <v>46.049999237060547</v>
      </c>
      <c r="E101" s="18">
        <v>7.7723870277404785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2</v>
      </c>
      <c r="O101">
        <v>1</v>
      </c>
      <c r="P101">
        <v>0</v>
      </c>
      <c r="Q101">
        <v>0</v>
      </c>
      <c r="R101" s="17">
        <v>1</v>
      </c>
      <c r="T101" s="23">
        <f t="shared" si="0"/>
        <v>3</v>
      </c>
      <c r="U101" s="23">
        <f t="shared" si="1"/>
        <v>2</v>
      </c>
    </row>
    <row r="102" spans="1:21">
      <c r="A102" s="6">
        <v>0.125</v>
      </c>
      <c r="B102" s="17">
        <v>3</v>
      </c>
      <c r="D102" s="13">
        <v>32.5</v>
      </c>
      <c r="E102" s="18">
        <v>4.0824828147888184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 s="17">
        <v>0</v>
      </c>
      <c r="T102" s="23">
        <f t="shared" si="0"/>
        <v>1</v>
      </c>
      <c r="U102" s="23">
        <f t="shared" si="1"/>
        <v>0</v>
      </c>
    </row>
    <row r="103" spans="1:21">
      <c r="A103" s="6">
        <v>0.16666666666666699</v>
      </c>
      <c r="B103" s="17">
        <v>10</v>
      </c>
      <c r="C103" s="13">
        <v>35</v>
      </c>
      <c r="D103" s="13">
        <v>31</v>
      </c>
      <c r="E103" s="18">
        <v>3.9051249027252197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5</v>
      </c>
      <c r="L103">
        <v>3</v>
      </c>
      <c r="M103">
        <v>2</v>
      </c>
      <c r="N103">
        <v>0</v>
      </c>
      <c r="O103">
        <v>0</v>
      </c>
      <c r="P103">
        <v>0</v>
      </c>
      <c r="Q103">
        <v>0</v>
      </c>
      <c r="R103" s="17">
        <v>0</v>
      </c>
      <c r="T103" s="23">
        <f t="shared" si="0"/>
        <v>2</v>
      </c>
      <c r="U103" s="23">
        <f t="shared" si="1"/>
        <v>0</v>
      </c>
    </row>
    <row r="104" spans="1:21">
      <c r="A104" s="6">
        <v>0.20833333333333301</v>
      </c>
      <c r="B104" s="17">
        <v>32</v>
      </c>
      <c r="C104" s="13">
        <v>47.125</v>
      </c>
      <c r="D104" s="13">
        <v>37.4296875</v>
      </c>
      <c r="E104" s="18">
        <v>9.6701927185058594</v>
      </c>
      <c r="F104">
        <v>0</v>
      </c>
      <c r="G104">
        <v>0</v>
      </c>
      <c r="H104">
        <v>0</v>
      </c>
      <c r="I104">
        <v>0</v>
      </c>
      <c r="J104">
        <v>3</v>
      </c>
      <c r="K104">
        <v>5</v>
      </c>
      <c r="L104">
        <v>6</v>
      </c>
      <c r="M104">
        <v>6</v>
      </c>
      <c r="N104">
        <v>5</v>
      </c>
      <c r="O104">
        <v>4</v>
      </c>
      <c r="P104">
        <v>1</v>
      </c>
      <c r="Q104">
        <v>1</v>
      </c>
      <c r="R104" s="17">
        <v>1</v>
      </c>
      <c r="T104" s="23">
        <f t="shared" si="0"/>
        <v>11</v>
      </c>
      <c r="U104" s="23">
        <f t="shared" si="1"/>
        <v>7</v>
      </c>
    </row>
    <row r="105" spans="1:21">
      <c r="A105" s="6">
        <v>0.25</v>
      </c>
      <c r="B105" s="17">
        <v>97</v>
      </c>
      <c r="C105" s="13">
        <v>42.673076629638672</v>
      </c>
      <c r="D105" s="13">
        <v>35.231960296630859</v>
      </c>
      <c r="E105" s="18">
        <v>7.0352797508239746</v>
      </c>
      <c r="F105">
        <v>0</v>
      </c>
      <c r="G105">
        <v>0</v>
      </c>
      <c r="H105">
        <v>1</v>
      </c>
      <c r="I105">
        <v>1</v>
      </c>
      <c r="J105">
        <v>0</v>
      </c>
      <c r="K105">
        <v>19</v>
      </c>
      <c r="L105">
        <v>31</v>
      </c>
      <c r="M105">
        <v>23</v>
      </c>
      <c r="N105">
        <v>13</v>
      </c>
      <c r="O105">
        <v>6</v>
      </c>
      <c r="P105">
        <v>3</v>
      </c>
      <c r="Q105">
        <v>0</v>
      </c>
      <c r="R105" s="17">
        <v>0</v>
      </c>
      <c r="T105" s="23">
        <f t="shared" si="0"/>
        <v>36</v>
      </c>
      <c r="U105" s="23">
        <f t="shared" si="1"/>
        <v>9</v>
      </c>
    </row>
    <row r="106" spans="1:21">
      <c r="A106" s="6">
        <v>0.29166666666666702</v>
      </c>
      <c r="B106" s="17">
        <v>215</v>
      </c>
      <c r="C106" s="13">
        <v>39.340278625488281</v>
      </c>
      <c r="D106" s="13">
        <v>32.709300994873047</v>
      </c>
      <c r="E106" s="18">
        <v>6.3851504325866699</v>
      </c>
      <c r="F106">
        <v>0</v>
      </c>
      <c r="G106">
        <v>2</v>
      </c>
      <c r="H106">
        <v>2</v>
      </c>
      <c r="I106">
        <v>1</v>
      </c>
      <c r="J106">
        <v>3</v>
      </c>
      <c r="K106">
        <v>63</v>
      </c>
      <c r="L106">
        <v>80</v>
      </c>
      <c r="M106">
        <v>36</v>
      </c>
      <c r="N106">
        <v>22</v>
      </c>
      <c r="O106">
        <v>5</v>
      </c>
      <c r="P106">
        <v>1</v>
      </c>
      <c r="Q106">
        <v>0</v>
      </c>
      <c r="R106" s="17">
        <v>0</v>
      </c>
      <c r="T106" s="23">
        <f t="shared" si="0"/>
        <v>58</v>
      </c>
      <c r="U106" s="23">
        <f t="shared" si="1"/>
        <v>6</v>
      </c>
    </row>
    <row r="107" spans="1:21">
      <c r="A107" s="6">
        <v>0.33333333333333298</v>
      </c>
      <c r="B107" s="17">
        <v>386</v>
      </c>
      <c r="C107" s="13">
        <v>36.741935729980469</v>
      </c>
      <c r="D107" s="13">
        <v>31.243522644042969</v>
      </c>
      <c r="E107" s="18">
        <v>5.2933650016784668</v>
      </c>
      <c r="F107">
        <v>0</v>
      </c>
      <c r="G107">
        <v>1</v>
      </c>
      <c r="H107">
        <v>3</v>
      </c>
      <c r="I107">
        <v>4</v>
      </c>
      <c r="J107">
        <v>15</v>
      </c>
      <c r="K107">
        <v>139</v>
      </c>
      <c r="L107">
        <v>144</v>
      </c>
      <c r="M107">
        <v>62</v>
      </c>
      <c r="N107">
        <v>15</v>
      </c>
      <c r="O107">
        <v>3</v>
      </c>
      <c r="P107">
        <v>0</v>
      </c>
      <c r="Q107">
        <v>0</v>
      </c>
      <c r="R107" s="17">
        <v>0</v>
      </c>
      <c r="T107" s="23">
        <f t="shared" si="0"/>
        <v>77</v>
      </c>
      <c r="U107" s="23">
        <f t="shared" si="1"/>
        <v>3</v>
      </c>
    </row>
    <row r="108" spans="1:21">
      <c r="A108" s="6">
        <v>0.375</v>
      </c>
      <c r="B108" s="17">
        <v>513</v>
      </c>
      <c r="C108" s="13">
        <v>35.6380615234375</v>
      </c>
      <c r="D108" s="13">
        <v>31.08674430847168</v>
      </c>
      <c r="E108" s="18">
        <v>4.724452018737793</v>
      </c>
      <c r="F108">
        <v>0</v>
      </c>
      <c r="G108">
        <v>0</v>
      </c>
      <c r="H108">
        <v>2</v>
      </c>
      <c r="I108">
        <v>3</v>
      </c>
      <c r="J108">
        <v>19</v>
      </c>
      <c r="K108">
        <v>199</v>
      </c>
      <c r="L108">
        <v>204</v>
      </c>
      <c r="M108">
        <v>67</v>
      </c>
      <c r="N108">
        <v>16</v>
      </c>
      <c r="O108">
        <v>2</v>
      </c>
      <c r="P108">
        <v>1</v>
      </c>
      <c r="Q108">
        <v>0</v>
      </c>
      <c r="R108" s="17">
        <v>0</v>
      </c>
      <c r="T108" s="23">
        <f t="shared" si="0"/>
        <v>83</v>
      </c>
      <c r="U108" s="23">
        <f t="shared" si="1"/>
        <v>3</v>
      </c>
    </row>
    <row r="109" spans="1:21">
      <c r="A109" s="6">
        <v>0.41666666666666702</v>
      </c>
      <c r="B109" s="17">
        <v>733</v>
      </c>
      <c r="C109" s="13">
        <v>34.802082061767578</v>
      </c>
      <c r="D109" s="13">
        <v>30.439971923828125</v>
      </c>
      <c r="E109" s="18">
        <v>4.5371527671813965</v>
      </c>
      <c r="F109">
        <v>0</v>
      </c>
      <c r="G109">
        <v>0</v>
      </c>
      <c r="H109">
        <v>1</v>
      </c>
      <c r="I109">
        <v>5</v>
      </c>
      <c r="J109">
        <v>43</v>
      </c>
      <c r="K109">
        <v>320</v>
      </c>
      <c r="L109">
        <v>264</v>
      </c>
      <c r="M109">
        <v>80</v>
      </c>
      <c r="N109">
        <v>17</v>
      </c>
      <c r="O109">
        <v>3</v>
      </c>
      <c r="P109">
        <v>0</v>
      </c>
      <c r="Q109">
        <v>0</v>
      </c>
      <c r="R109" s="17">
        <v>0</v>
      </c>
      <c r="T109" s="23">
        <f t="shared" si="0"/>
        <v>97</v>
      </c>
      <c r="U109" s="23">
        <f t="shared" si="1"/>
        <v>3</v>
      </c>
    </row>
    <row r="110" spans="1:21">
      <c r="A110" s="6">
        <v>0.45833333333333298</v>
      </c>
      <c r="B110" s="17">
        <v>695</v>
      </c>
      <c r="C110" s="13">
        <v>34.487613677978516</v>
      </c>
      <c r="D110" s="13">
        <v>29.665468215942383</v>
      </c>
      <c r="E110" s="18">
        <v>4.9914994239807129</v>
      </c>
      <c r="F110">
        <v>0</v>
      </c>
      <c r="G110">
        <v>1</v>
      </c>
      <c r="H110">
        <v>5</v>
      </c>
      <c r="I110">
        <v>11</v>
      </c>
      <c r="J110">
        <v>62</v>
      </c>
      <c r="K110">
        <v>312</v>
      </c>
      <c r="L110">
        <v>222</v>
      </c>
      <c r="M110">
        <v>69</v>
      </c>
      <c r="N110">
        <v>10</v>
      </c>
      <c r="O110">
        <v>2</v>
      </c>
      <c r="P110">
        <v>0</v>
      </c>
      <c r="Q110">
        <v>1</v>
      </c>
      <c r="R110" s="17">
        <v>0</v>
      </c>
      <c r="T110" s="23">
        <f t="shared" si="0"/>
        <v>79</v>
      </c>
      <c r="U110" s="23">
        <f t="shared" si="1"/>
        <v>3</v>
      </c>
    </row>
    <row r="111" spans="1:21">
      <c r="A111" s="6">
        <v>0.5</v>
      </c>
      <c r="B111" s="17">
        <v>695</v>
      </c>
      <c r="C111" s="13">
        <v>34.322288513183594</v>
      </c>
      <c r="D111" s="13">
        <v>29.816547393798828</v>
      </c>
      <c r="E111" s="18">
        <v>4.6256027221679688</v>
      </c>
      <c r="F111">
        <v>0</v>
      </c>
      <c r="G111">
        <v>1</v>
      </c>
      <c r="H111">
        <v>1</v>
      </c>
      <c r="I111">
        <v>13</v>
      </c>
      <c r="J111">
        <v>51</v>
      </c>
      <c r="K111">
        <v>309</v>
      </c>
      <c r="L111">
        <v>249</v>
      </c>
      <c r="M111">
        <v>59</v>
      </c>
      <c r="N111">
        <v>10</v>
      </c>
      <c r="O111">
        <v>1</v>
      </c>
      <c r="P111">
        <v>1</v>
      </c>
      <c r="Q111">
        <v>0</v>
      </c>
      <c r="R111" s="17">
        <v>0</v>
      </c>
      <c r="T111" s="23">
        <f t="shared" si="0"/>
        <v>69</v>
      </c>
      <c r="U111" s="23">
        <f t="shared" si="1"/>
        <v>2</v>
      </c>
    </row>
    <row r="112" spans="1:21">
      <c r="A112" s="6">
        <v>0.54166666666666696</v>
      </c>
      <c r="B112" s="17">
        <v>638</v>
      </c>
      <c r="C112" s="13">
        <v>34.517391204833984</v>
      </c>
      <c r="D112" s="13">
        <v>30.070533752441406</v>
      </c>
      <c r="E112" s="18">
        <v>4.4676346778869629</v>
      </c>
      <c r="F112">
        <v>0</v>
      </c>
      <c r="G112">
        <v>0</v>
      </c>
      <c r="H112">
        <v>0</v>
      </c>
      <c r="I112">
        <v>5</v>
      </c>
      <c r="J112">
        <v>54</v>
      </c>
      <c r="K112">
        <v>275</v>
      </c>
      <c r="L112">
        <v>230</v>
      </c>
      <c r="M112">
        <v>64</v>
      </c>
      <c r="N112">
        <v>6</v>
      </c>
      <c r="O112">
        <v>4</v>
      </c>
      <c r="P112">
        <v>0</v>
      </c>
      <c r="Q112">
        <v>0</v>
      </c>
      <c r="R112" s="17">
        <v>0</v>
      </c>
      <c r="T112" s="23">
        <f t="shared" si="0"/>
        <v>70</v>
      </c>
      <c r="U112" s="23">
        <f t="shared" si="1"/>
        <v>4</v>
      </c>
    </row>
    <row r="113" spans="1:21">
      <c r="A113" s="6">
        <v>0.58333333333333304</v>
      </c>
      <c r="B113" s="17">
        <v>579</v>
      </c>
      <c r="C113" s="13">
        <v>34.452957153320313</v>
      </c>
      <c r="D113" s="13">
        <v>29.797063827514648</v>
      </c>
      <c r="E113" s="18">
        <v>4.8634028434753418</v>
      </c>
      <c r="F113">
        <v>0</v>
      </c>
      <c r="G113">
        <v>2</v>
      </c>
      <c r="H113">
        <v>0</v>
      </c>
      <c r="I113">
        <v>13</v>
      </c>
      <c r="J113">
        <v>38</v>
      </c>
      <c r="K113">
        <v>273</v>
      </c>
      <c r="L113">
        <v>186</v>
      </c>
      <c r="M113">
        <v>51</v>
      </c>
      <c r="N113">
        <v>14</v>
      </c>
      <c r="O113">
        <v>2</v>
      </c>
      <c r="P113">
        <v>0</v>
      </c>
      <c r="Q113">
        <v>0</v>
      </c>
      <c r="R113" s="17">
        <v>0</v>
      </c>
      <c r="T113" s="23">
        <f t="shared" si="0"/>
        <v>65</v>
      </c>
      <c r="U113" s="23">
        <f t="shared" si="1"/>
        <v>2</v>
      </c>
    </row>
    <row r="114" spans="1:21">
      <c r="A114" s="6">
        <v>0.625</v>
      </c>
      <c r="B114" s="17">
        <v>543</v>
      </c>
      <c r="C114" s="13">
        <v>34.948951721191406</v>
      </c>
      <c r="D114" s="13">
        <v>30.483425140380859</v>
      </c>
      <c r="E114" s="18">
        <v>4.5043158531188965</v>
      </c>
      <c r="F114">
        <v>0</v>
      </c>
      <c r="G114">
        <v>0</v>
      </c>
      <c r="H114">
        <v>1</v>
      </c>
      <c r="I114">
        <v>4</v>
      </c>
      <c r="J114">
        <v>29</v>
      </c>
      <c r="K114">
        <v>238</v>
      </c>
      <c r="L114">
        <v>191</v>
      </c>
      <c r="M114">
        <v>69</v>
      </c>
      <c r="N114">
        <v>9</v>
      </c>
      <c r="O114">
        <v>2</v>
      </c>
      <c r="P114">
        <v>0</v>
      </c>
      <c r="Q114">
        <v>0</v>
      </c>
      <c r="R114" s="17">
        <v>0</v>
      </c>
      <c r="T114" s="23">
        <f t="shared" si="0"/>
        <v>78</v>
      </c>
      <c r="U114" s="23">
        <f t="shared" si="1"/>
        <v>2</v>
      </c>
    </row>
    <row r="115" spans="1:21">
      <c r="A115" s="6">
        <v>0.66666666666666696</v>
      </c>
      <c r="B115" s="17">
        <v>509</v>
      </c>
      <c r="C115" s="13">
        <v>34.949176788330078</v>
      </c>
      <c r="D115" s="13">
        <v>30.594303131103516</v>
      </c>
      <c r="E115" s="18">
        <v>4.3882036209106445</v>
      </c>
      <c r="F115">
        <v>0</v>
      </c>
      <c r="G115">
        <v>1</v>
      </c>
      <c r="H115">
        <v>1</v>
      </c>
      <c r="I115">
        <v>0</v>
      </c>
      <c r="J115">
        <v>21</v>
      </c>
      <c r="K115">
        <v>229</v>
      </c>
      <c r="L115">
        <v>182</v>
      </c>
      <c r="M115">
        <v>66</v>
      </c>
      <c r="N115">
        <v>7</v>
      </c>
      <c r="O115">
        <v>2</v>
      </c>
      <c r="P115">
        <v>0</v>
      </c>
      <c r="Q115">
        <v>0</v>
      </c>
      <c r="R115" s="17">
        <v>0</v>
      </c>
      <c r="T115" s="23">
        <f t="shared" si="0"/>
        <v>73</v>
      </c>
      <c r="U115" s="23">
        <f t="shared" si="1"/>
        <v>2</v>
      </c>
    </row>
    <row r="116" spans="1:21">
      <c r="A116" s="6">
        <v>0.70833333333333304</v>
      </c>
      <c r="B116" s="17">
        <v>542</v>
      </c>
      <c r="C116" s="13">
        <v>34.699188232421875</v>
      </c>
      <c r="D116" s="13">
        <v>30.857933044433594</v>
      </c>
      <c r="E116" s="18">
        <v>4.2497148513793945</v>
      </c>
      <c r="F116">
        <v>0</v>
      </c>
      <c r="G116">
        <v>0</v>
      </c>
      <c r="H116">
        <v>0</v>
      </c>
      <c r="I116">
        <v>1</v>
      </c>
      <c r="J116">
        <v>30</v>
      </c>
      <c r="K116">
        <v>198</v>
      </c>
      <c r="L116">
        <v>246</v>
      </c>
      <c r="M116">
        <v>54</v>
      </c>
      <c r="N116">
        <v>11</v>
      </c>
      <c r="O116">
        <v>1</v>
      </c>
      <c r="P116">
        <v>1</v>
      </c>
      <c r="Q116">
        <v>0</v>
      </c>
      <c r="R116" s="17">
        <v>0</v>
      </c>
      <c r="T116" s="23">
        <f t="shared" si="0"/>
        <v>65</v>
      </c>
      <c r="U116" s="23">
        <f t="shared" si="1"/>
        <v>2</v>
      </c>
    </row>
    <row r="117" spans="1:21">
      <c r="A117" s="6">
        <v>0.75</v>
      </c>
      <c r="B117" s="17">
        <v>392</v>
      </c>
      <c r="C117" s="13">
        <v>36.588710784912109</v>
      </c>
      <c r="D117" s="13">
        <v>31.403060913085938</v>
      </c>
      <c r="E117" s="18">
        <v>4.8781886100769043</v>
      </c>
      <c r="F117">
        <v>0</v>
      </c>
      <c r="G117">
        <v>1</v>
      </c>
      <c r="H117">
        <v>1</v>
      </c>
      <c r="I117">
        <v>2</v>
      </c>
      <c r="J117">
        <v>11</v>
      </c>
      <c r="K117">
        <v>147</v>
      </c>
      <c r="L117">
        <v>151</v>
      </c>
      <c r="M117">
        <v>62</v>
      </c>
      <c r="N117">
        <v>16</v>
      </c>
      <c r="O117">
        <v>0</v>
      </c>
      <c r="P117">
        <v>1</v>
      </c>
      <c r="Q117">
        <v>0</v>
      </c>
      <c r="R117" s="17">
        <v>0</v>
      </c>
      <c r="T117" s="23">
        <f t="shared" si="0"/>
        <v>78</v>
      </c>
      <c r="U117" s="23">
        <f t="shared" si="1"/>
        <v>1</v>
      </c>
    </row>
    <row r="118" spans="1:21">
      <c r="A118" s="6">
        <v>0.79166666666666696</v>
      </c>
      <c r="B118" s="17">
        <v>332</v>
      </c>
      <c r="C118" s="13">
        <v>36.704082489013672</v>
      </c>
      <c r="D118" s="13">
        <v>31.18975830078125</v>
      </c>
      <c r="E118" s="18">
        <v>5.2940764427185059</v>
      </c>
      <c r="F118">
        <v>0</v>
      </c>
      <c r="G118">
        <v>2</v>
      </c>
      <c r="H118">
        <v>1</v>
      </c>
      <c r="I118">
        <v>2</v>
      </c>
      <c r="J118">
        <v>12</v>
      </c>
      <c r="K118">
        <v>130</v>
      </c>
      <c r="L118">
        <v>118</v>
      </c>
      <c r="M118">
        <v>49</v>
      </c>
      <c r="N118">
        <v>17</v>
      </c>
      <c r="O118">
        <v>0</v>
      </c>
      <c r="P118">
        <v>1</v>
      </c>
      <c r="Q118">
        <v>0</v>
      </c>
      <c r="R118" s="17">
        <v>0</v>
      </c>
      <c r="T118" s="23">
        <f t="shared" si="0"/>
        <v>66</v>
      </c>
      <c r="U118" s="23">
        <f t="shared" si="1"/>
        <v>1</v>
      </c>
    </row>
    <row r="119" spans="1:21">
      <c r="A119" s="6">
        <v>0.83333333333333304</v>
      </c>
      <c r="B119" s="17">
        <v>204</v>
      </c>
      <c r="C119" s="13">
        <v>37.257575988769531</v>
      </c>
      <c r="D119" s="13">
        <v>31.88725471496582</v>
      </c>
      <c r="E119" s="18">
        <v>5.1916255950927734</v>
      </c>
      <c r="F119">
        <v>0</v>
      </c>
      <c r="G119">
        <v>0</v>
      </c>
      <c r="H119">
        <v>1</v>
      </c>
      <c r="I119">
        <v>2</v>
      </c>
      <c r="J119">
        <v>6</v>
      </c>
      <c r="K119">
        <v>65</v>
      </c>
      <c r="L119">
        <v>84</v>
      </c>
      <c r="M119">
        <v>33</v>
      </c>
      <c r="N119">
        <v>10</v>
      </c>
      <c r="O119">
        <v>3</v>
      </c>
      <c r="P119">
        <v>0</v>
      </c>
      <c r="Q119">
        <v>0</v>
      </c>
      <c r="R119" s="17">
        <v>0</v>
      </c>
      <c r="T119" s="23">
        <f t="shared" si="0"/>
        <v>43</v>
      </c>
      <c r="U119" s="23">
        <f t="shared" si="1"/>
        <v>3</v>
      </c>
    </row>
    <row r="120" spans="1:21">
      <c r="A120" s="6">
        <v>0.875</v>
      </c>
      <c r="B120" s="17">
        <v>159</v>
      </c>
      <c r="C120" s="13">
        <v>36.162498474121094</v>
      </c>
      <c r="D120" s="13">
        <v>31.084905624389648</v>
      </c>
      <c r="E120" s="18">
        <v>5.112940788269043</v>
      </c>
      <c r="F120">
        <v>0</v>
      </c>
      <c r="G120">
        <v>0</v>
      </c>
      <c r="H120">
        <v>0</v>
      </c>
      <c r="I120">
        <v>0</v>
      </c>
      <c r="J120">
        <v>10</v>
      </c>
      <c r="K120">
        <v>66</v>
      </c>
      <c r="L120">
        <v>54</v>
      </c>
      <c r="M120">
        <v>20</v>
      </c>
      <c r="N120">
        <v>7</v>
      </c>
      <c r="O120">
        <v>1</v>
      </c>
      <c r="P120">
        <v>1</v>
      </c>
      <c r="Q120">
        <v>0</v>
      </c>
      <c r="R120" s="17">
        <v>0</v>
      </c>
      <c r="T120" s="23">
        <f t="shared" si="0"/>
        <v>27</v>
      </c>
      <c r="U120" s="23">
        <f t="shared" si="1"/>
        <v>2</v>
      </c>
    </row>
    <row r="121" spans="1:21">
      <c r="A121" s="6">
        <v>0.91666666666666696</v>
      </c>
      <c r="B121" s="17">
        <v>107</v>
      </c>
      <c r="C121" s="13">
        <v>37.779411315917969</v>
      </c>
      <c r="D121" s="13">
        <v>32.032711029052734</v>
      </c>
      <c r="E121" s="18">
        <v>5.4056353569030762</v>
      </c>
      <c r="F121">
        <v>0</v>
      </c>
      <c r="G121">
        <v>0</v>
      </c>
      <c r="H121">
        <v>0</v>
      </c>
      <c r="I121">
        <v>0</v>
      </c>
      <c r="J121">
        <v>4</v>
      </c>
      <c r="K121">
        <v>40</v>
      </c>
      <c r="L121">
        <v>37</v>
      </c>
      <c r="M121">
        <v>17</v>
      </c>
      <c r="N121">
        <v>7</v>
      </c>
      <c r="O121">
        <v>1</v>
      </c>
      <c r="P121">
        <v>1</v>
      </c>
      <c r="Q121">
        <v>0</v>
      </c>
      <c r="R121" s="17">
        <v>0</v>
      </c>
      <c r="T121" s="23">
        <f t="shared" si="0"/>
        <v>24</v>
      </c>
      <c r="U121" s="23">
        <f t="shared" si="1"/>
        <v>2</v>
      </c>
    </row>
    <row r="122" spans="1:21" ht="15" thickBot="1">
      <c r="A122" s="14">
        <v>0.95833333333333304</v>
      </c>
      <c r="B122" s="5">
        <v>88</v>
      </c>
      <c r="C122" s="16">
        <v>38.21875</v>
      </c>
      <c r="D122" s="16">
        <v>31.420454025268555</v>
      </c>
      <c r="E122" s="19">
        <v>6.1445126533508301</v>
      </c>
      <c r="F122" s="4">
        <v>0</v>
      </c>
      <c r="G122" s="4">
        <v>1</v>
      </c>
      <c r="H122" s="4">
        <v>0</v>
      </c>
      <c r="I122" s="4">
        <v>0</v>
      </c>
      <c r="J122" s="4">
        <v>6</v>
      </c>
      <c r="K122" s="4">
        <v>35</v>
      </c>
      <c r="L122" s="4">
        <v>22</v>
      </c>
      <c r="M122" s="4">
        <v>16</v>
      </c>
      <c r="N122" s="4">
        <v>7</v>
      </c>
      <c r="O122" s="4">
        <v>1</v>
      </c>
      <c r="P122" s="4">
        <v>0</v>
      </c>
      <c r="Q122" s="4">
        <v>0</v>
      </c>
      <c r="R122" s="5">
        <v>0</v>
      </c>
      <c r="T122" s="23">
        <f t="shared" si="0"/>
        <v>23</v>
      </c>
      <c r="U122" s="23">
        <f t="shared" si="1"/>
        <v>1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6440</v>
      </c>
      <c r="C125" s="13">
        <v>34.911663055419922</v>
      </c>
      <c r="D125" s="13">
        <v>30.479814529418945</v>
      </c>
      <c r="E125" s="18">
        <v>4.789309024810791</v>
      </c>
      <c r="F125">
        <v>0</v>
      </c>
      <c r="G125">
        <v>9</v>
      </c>
      <c r="H125">
        <v>17</v>
      </c>
      <c r="I125">
        <v>62</v>
      </c>
      <c r="J125">
        <v>376</v>
      </c>
      <c r="K125">
        <v>2702</v>
      </c>
      <c r="L125">
        <v>2349</v>
      </c>
      <c r="M125">
        <v>739</v>
      </c>
      <c r="N125">
        <v>153</v>
      </c>
      <c r="O125">
        <v>27</v>
      </c>
      <c r="P125">
        <v>5</v>
      </c>
      <c r="Q125">
        <v>1</v>
      </c>
      <c r="R125" s="17">
        <v>0</v>
      </c>
    </row>
    <row r="126" spans="1:21">
      <c r="A126" s="7" t="s">
        <v>28</v>
      </c>
      <c r="B126" s="17">
        <v>7232</v>
      </c>
      <c r="C126" s="13">
        <v>35.154514312744141</v>
      </c>
      <c r="D126" s="13">
        <v>30.629148483276367</v>
      </c>
      <c r="E126" s="18">
        <v>4.907008171081543</v>
      </c>
      <c r="F126">
        <v>0</v>
      </c>
      <c r="G126">
        <v>11</v>
      </c>
      <c r="H126">
        <v>20</v>
      </c>
      <c r="I126">
        <v>67</v>
      </c>
      <c r="J126">
        <v>404</v>
      </c>
      <c r="K126">
        <v>2982</v>
      </c>
      <c r="L126">
        <v>2636</v>
      </c>
      <c r="M126">
        <v>864</v>
      </c>
      <c r="N126">
        <v>200</v>
      </c>
      <c r="O126">
        <v>37</v>
      </c>
      <c r="P126">
        <v>10</v>
      </c>
      <c r="Q126">
        <v>1</v>
      </c>
      <c r="R126" s="17">
        <v>0</v>
      </c>
    </row>
    <row r="127" spans="1:21">
      <c r="A127" s="7" t="s">
        <v>29</v>
      </c>
      <c r="B127" s="17">
        <v>7427</v>
      </c>
      <c r="C127" s="13">
        <v>35.264492034912109</v>
      </c>
      <c r="D127" s="13">
        <v>30.658744812011719</v>
      </c>
      <c r="E127" s="18">
        <v>4.9345498085021973</v>
      </c>
      <c r="F127">
        <v>0</v>
      </c>
      <c r="G127">
        <v>12</v>
      </c>
      <c r="H127">
        <v>20</v>
      </c>
      <c r="I127">
        <v>67</v>
      </c>
      <c r="J127">
        <v>414</v>
      </c>
      <c r="K127">
        <v>3057</v>
      </c>
      <c r="L127">
        <v>2695</v>
      </c>
      <c r="M127">
        <v>897</v>
      </c>
      <c r="N127">
        <v>214</v>
      </c>
      <c r="O127">
        <v>39</v>
      </c>
      <c r="P127">
        <v>11</v>
      </c>
      <c r="Q127">
        <v>1</v>
      </c>
      <c r="R127" s="17">
        <v>0</v>
      </c>
    </row>
    <row r="128" spans="1:21">
      <c r="A128" s="7" t="s">
        <v>30</v>
      </c>
      <c r="B128" s="17">
        <v>7518</v>
      </c>
      <c r="C128" s="13">
        <v>35.408298492431641</v>
      </c>
      <c r="D128" s="13">
        <v>30.717012405395508</v>
      </c>
      <c r="E128" s="18">
        <v>5.0171303749084473</v>
      </c>
      <c r="F128">
        <v>0</v>
      </c>
      <c r="G128">
        <v>12</v>
      </c>
      <c r="H128">
        <v>20</v>
      </c>
      <c r="I128">
        <v>67</v>
      </c>
      <c r="J128">
        <v>418</v>
      </c>
      <c r="K128">
        <v>3080</v>
      </c>
      <c r="L128">
        <v>2718</v>
      </c>
      <c r="M128">
        <v>916</v>
      </c>
      <c r="N128">
        <v>223</v>
      </c>
      <c r="O128">
        <v>47</v>
      </c>
      <c r="P128">
        <v>13</v>
      </c>
      <c r="Q128">
        <v>2</v>
      </c>
      <c r="R128" s="17">
        <v>2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0.41666666666666702</v>
      </c>
      <c r="C130" s="21">
        <v>0.20833333333333301</v>
      </c>
      <c r="D130" s="21">
        <v>8.3333333333333301E-2</v>
      </c>
      <c r="E130" s="22">
        <v>0.20833333333333301</v>
      </c>
      <c r="F130" s="21">
        <v>0.45833333333333298</v>
      </c>
      <c r="G130" s="21">
        <v>0.29166666666666702</v>
      </c>
      <c r="H130" s="21">
        <v>0.45833333333333298</v>
      </c>
      <c r="I130" s="21">
        <v>0.45833333333333298</v>
      </c>
      <c r="J130" s="21">
        <v>0.45833333333333298</v>
      </c>
      <c r="K130" s="21">
        <v>0.41666666666666702</v>
      </c>
      <c r="L130" s="21">
        <v>0.41666666666666702</v>
      </c>
      <c r="M130" s="21">
        <v>0.41666666666666702</v>
      </c>
      <c r="N130" s="21">
        <v>0.29166666666666702</v>
      </c>
      <c r="O130" s="21">
        <v>0.25</v>
      </c>
      <c r="P130" s="21">
        <v>0.25</v>
      </c>
      <c r="Q130" s="21">
        <v>0.45833333333333298</v>
      </c>
      <c r="R130" s="22">
        <v>0.20833333333333301</v>
      </c>
    </row>
    <row r="131" spans="1:18">
      <c r="A131" s="7"/>
      <c r="B131" s="17">
        <v>733</v>
      </c>
      <c r="C131" s="13">
        <v>47.125</v>
      </c>
      <c r="D131" s="13">
        <v>46.049999237060547</v>
      </c>
      <c r="E131" s="18">
        <v>9.6701927185058594</v>
      </c>
      <c r="F131">
        <v>0</v>
      </c>
      <c r="G131">
        <v>2</v>
      </c>
      <c r="H131">
        <v>5</v>
      </c>
      <c r="I131">
        <v>11</v>
      </c>
      <c r="J131">
        <v>62</v>
      </c>
      <c r="K131">
        <v>320</v>
      </c>
      <c r="L131">
        <v>264</v>
      </c>
      <c r="M131">
        <v>80</v>
      </c>
      <c r="N131">
        <v>22</v>
      </c>
      <c r="O131">
        <v>6</v>
      </c>
      <c r="P131">
        <v>3</v>
      </c>
      <c r="Q131">
        <v>1</v>
      </c>
      <c r="R131" s="17">
        <v>1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0.5</v>
      </c>
      <c r="C133" s="21">
        <v>0.95833333333333304</v>
      </c>
      <c r="D133" s="21">
        <v>0.91666666666666696</v>
      </c>
      <c r="E133" s="22">
        <v>0.95833333333333304</v>
      </c>
      <c r="F133" s="21">
        <v>0.95833333333333304</v>
      </c>
      <c r="G133" s="21">
        <v>0.79166666666666696</v>
      </c>
      <c r="H133" s="21">
        <v>0.83333333333333304</v>
      </c>
      <c r="I133" s="21">
        <v>0.58333333333333304</v>
      </c>
      <c r="J133" s="21">
        <v>0.54166666666666696</v>
      </c>
      <c r="K133" s="21">
        <v>0.5</v>
      </c>
      <c r="L133" s="21">
        <v>0.5</v>
      </c>
      <c r="M133" s="21">
        <v>0.625</v>
      </c>
      <c r="N133" s="21">
        <v>0.79166666666666696</v>
      </c>
      <c r="O133" s="21">
        <v>0.54166666666666696</v>
      </c>
      <c r="P133" s="21">
        <v>0.91666666666666696</v>
      </c>
      <c r="Q133" s="21">
        <v>0.95833333333333304</v>
      </c>
      <c r="R133" s="22">
        <v>0.95833333333333304</v>
      </c>
    </row>
    <row r="134" spans="1:18">
      <c r="A134" s="15"/>
      <c r="B134" s="5">
        <v>695</v>
      </c>
      <c r="C134" s="16">
        <v>38.21875</v>
      </c>
      <c r="D134" s="16">
        <v>32.032711029052734</v>
      </c>
      <c r="E134" s="19">
        <v>6.1445126533508301</v>
      </c>
      <c r="F134" s="4">
        <v>0</v>
      </c>
      <c r="G134" s="4">
        <v>2</v>
      </c>
      <c r="H134" s="4">
        <v>1</v>
      </c>
      <c r="I134" s="4">
        <v>13</v>
      </c>
      <c r="J134" s="4">
        <v>54</v>
      </c>
      <c r="K134" s="4">
        <v>309</v>
      </c>
      <c r="L134" s="4">
        <v>249</v>
      </c>
      <c r="M134" s="4">
        <v>69</v>
      </c>
      <c r="N134" s="4">
        <v>17</v>
      </c>
      <c r="O134" s="4">
        <v>4</v>
      </c>
      <c r="P134" s="4">
        <v>1</v>
      </c>
      <c r="Q134" s="4">
        <v>0</v>
      </c>
      <c r="R134" s="5">
        <v>0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36"/>
  <sheetViews>
    <sheetView topLeftCell="A100" workbookViewId="0">
      <selection activeCell="B122" sqref="B122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43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19</v>
      </c>
      <c r="C7" s="13">
        <v>39.416667938232422</v>
      </c>
      <c r="D7" s="13">
        <v>33.815788269042969</v>
      </c>
      <c r="E7" s="18">
        <v>5.3415217399597168</v>
      </c>
      <c r="F7">
        <v>0</v>
      </c>
      <c r="G7">
        <v>0</v>
      </c>
      <c r="H7">
        <v>0</v>
      </c>
      <c r="I7">
        <v>0</v>
      </c>
      <c r="J7">
        <v>1</v>
      </c>
      <c r="K7">
        <v>3</v>
      </c>
      <c r="L7">
        <v>8</v>
      </c>
      <c r="M7">
        <v>4</v>
      </c>
      <c r="N7">
        <v>3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7</v>
      </c>
      <c r="D8" s="13">
        <v>36.071430206298828</v>
      </c>
      <c r="E8" s="18">
        <v>4.4031529426574707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1</v>
      </c>
      <c r="M8">
        <v>4</v>
      </c>
      <c r="N8">
        <v>1</v>
      </c>
      <c r="O8">
        <v>0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3</v>
      </c>
      <c r="D9" s="13">
        <v>39.166667938232422</v>
      </c>
      <c r="E9" s="18">
        <v>13.123346328735352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 s="17">
        <v>0</v>
      </c>
    </row>
    <row r="10" spans="1:18">
      <c r="A10" s="6">
        <v>0.125</v>
      </c>
      <c r="B10" s="17">
        <v>5</v>
      </c>
      <c r="D10" s="13">
        <v>33.5</v>
      </c>
      <c r="E10" s="18">
        <v>4.898979663848877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3</v>
      </c>
      <c r="M10">
        <v>0</v>
      </c>
      <c r="N10">
        <v>1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4</v>
      </c>
      <c r="D11" s="13">
        <v>38.75</v>
      </c>
      <c r="E11" s="18">
        <v>8.9267854690551758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2</v>
      </c>
      <c r="N11">
        <v>0</v>
      </c>
      <c r="O11">
        <v>0</v>
      </c>
      <c r="P11">
        <v>1</v>
      </c>
      <c r="Q11">
        <v>0</v>
      </c>
      <c r="R11" s="17">
        <v>0</v>
      </c>
    </row>
    <row r="12" spans="1:18">
      <c r="A12" s="6">
        <v>0.20833333333333301</v>
      </c>
      <c r="B12" s="17">
        <v>9</v>
      </c>
      <c r="D12" s="13">
        <v>38.055557250976563</v>
      </c>
      <c r="E12" s="18">
        <v>5.9835162162780762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4</v>
      </c>
      <c r="M12">
        <v>2</v>
      </c>
      <c r="N12">
        <v>1</v>
      </c>
      <c r="O12">
        <v>2</v>
      </c>
      <c r="P12">
        <v>0</v>
      </c>
      <c r="Q12">
        <v>0</v>
      </c>
      <c r="R12" s="17">
        <v>0</v>
      </c>
    </row>
    <row r="13" spans="1:18">
      <c r="A13" s="6">
        <v>0.25</v>
      </c>
      <c r="B13" s="17">
        <v>35</v>
      </c>
      <c r="C13" s="13">
        <v>39.416667938232422</v>
      </c>
      <c r="D13" s="13">
        <v>35.214286804199219</v>
      </c>
      <c r="E13" s="18">
        <v>5.2566771507263184</v>
      </c>
      <c r="F13">
        <v>0</v>
      </c>
      <c r="G13">
        <v>0</v>
      </c>
      <c r="H13">
        <v>0</v>
      </c>
      <c r="I13">
        <v>0</v>
      </c>
      <c r="J13">
        <v>1</v>
      </c>
      <c r="K13">
        <v>4</v>
      </c>
      <c r="L13">
        <v>11</v>
      </c>
      <c r="M13">
        <v>15</v>
      </c>
      <c r="N13">
        <v>2</v>
      </c>
      <c r="O13">
        <v>2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72</v>
      </c>
      <c r="C14" s="13">
        <v>41.541667938232422</v>
      </c>
      <c r="D14" s="13">
        <v>33.055557250976563</v>
      </c>
      <c r="E14" s="18">
        <v>6.9997797012329102</v>
      </c>
      <c r="F14">
        <v>0</v>
      </c>
      <c r="G14">
        <v>1</v>
      </c>
      <c r="H14">
        <v>0</v>
      </c>
      <c r="I14">
        <v>0</v>
      </c>
      <c r="J14">
        <v>2</v>
      </c>
      <c r="K14">
        <v>22</v>
      </c>
      <c r="L14">
        <v>27</v>
      </c>
      <c r="M14">
        <v>5</v>
      </c>
      <c r="N14">
        <v>12</v>
      </c>
      <c r="O14">
        <v>2</v>
      </c>
      <c r="P14">
        <v>1</v>
      </c>
      <c r="Q14">
        <v>0</v>
      </c>
      <c r="R14" s="17">
        <v>0</v>
      </c>
    </row>
    <row r="15" spans="1:18">
      <c r="A15" s="6">
        <v>0.33333333333333298</v>
      </c>
      <c r="B15" s="17">
        <v>122</v>
      </c>
      <c r="C15" s="13">
        <v>38.307693481445313</v>
      </c>
      <c r="D15" s="13">
        <v>33.01434326171875</v>
      </c>
      <c r="E15" s="18">
        <v>5.7707481384277344</v>
      </c>
      <c r="F15">
        <v>0</v>
      </c>
      <c r="G15">
        <v>0</v>
      </c>
      <c r="H15">
        <v>0</v>
      </c>
      <c r="I15">
        <v>0</v>
      </c>
      <c r="J15">
        <v>4</v>
      </c>
      <c r="K15">
        <v>33</v>
      </c>
      <c r="L15">
        <v>49</v>
      </c>
      <c r="M15">
        <v>26</v>
      </c>
      <c r="N15">
        <v>6</v>
      </c>
      <c r="O15">
        <v>2</v>
      </c>
      <c r="P15">
        <v>1</v>
      </c>
      <c r="Q15">
        <v>0</v>
      </c>
      <c r="R15" s="17">
        <v>1</v>
      </c>
    </row>
    <row r="16" spans="1:18">
      <c r="A16" s="6">
        <v>0.375</v>
      </c>
      <c r="B16" s="17">
        <v>196</v>
      </c>
      <c r="C16" s="13">
        <v>34.947673797607422</v>
      </c>
      <c r="D16" s="13">
        <v>31.454082489013672</v>
      </c>
      <c r="E16" s="18">
        <v>5.131230354309082</v>
      </c>
      <c r="F16">
        <v>0</v>
      </c>
      <c r="G16">
        <v>0</v>
      </c>
      <c r="H16">
        <v>0</v>
      </c>
      <c r="I16">
        <v>1</v>
      </c>
      <c r="J16">
        <v>5</v>
      </c>
      <c r="K16">
        <v>75</v>
      </c>
      <c r="L16">
        <v>86</v>
      </c>
      <c r="M16">
        <v>19</v>
      </c>
      <c r="N16">
        <v>6</v>
      </c>
      <c r="O16">
        <v>2</v>
      </c>
      <c r="P16">
        <v>0</v>
      </c>
      <c r="Q16">
        <v>2</v>
      </c>
      <c r="R16" s="17">
        <v>0</v>
      </c>
    </row>
    <row r="17" spans="1:18">
      <c r="A17" s="6">
        <v>0.41666666666666702</v>
      </c>
      <c r="B17" s="17">
        <v>322</v>
      </c>
      <c r="C17" s="13">
        <v>35.520000457763672</v>
      </c>
      <c r="D17" s="13">
        <v>31.009317398071289</v>
      </c>
      <c r="E17" s="18">
        <v>4.5732383728027344</v>
      </c>
      <c r="F17">
        <v>0</v>
      </c>
      <c r="G17">
        <v>0</v>
      </c>
      <c r="H17">
        <v>0</v>
      </c>
      <c r="I17">
        <v>2</v>
      </c>
      <c r="J17">
        <v>18</v>
      </c>
      <c r="K17">
        <v>116</v>
      </c>
      <c r="L17">
        <v>132</v>
      </c>
      <c r="M17">
        <v>50</v>
      </c>
      <c r="N17">
        <v>2</v>
      </c>
      <c r="O17">
        <v>1</v>
      </c>
      <c r="P17">
        <v>0</v>
      </c>
      <c r="Q17">
        <v>1</v>
      </c>
      <c r="R17" s="17">
        <v>0</v>
      </c>
    </row>
    <row r="18" spans="1:18">
      <c r="A18" s="6">
        <v>0.45833333333333298</v>
      </c>
      <c r="B18" s="17">
        <v>347</v>
      </c>
      <c r="C18" s="13">
        <v>35.345001220703125</v>
      </c>
      <c r="D18" s="13">
        <v>31.102306365966797</v>
      </c>
      <c r="E18" s="18">
        <v>4.2768454551696777</v>
      </c>
      <c r="F18">
        <v>0</v>
      </c>
      <c r="G18">
        <v>1</v>
      </c>
      <c r="H18">
        <v>0</v>
      </c>
      <c r="I18">
        <v>0</v>
      </c>
      <c r="J18">
        <v>14</v>
      </c>
      <c r="K18">
        <v>126</v>
      </c>
      <c r="L18">
        <v>150</v>
      </c>
      <c r="M18">
        <v>50</v>
      </c>
      <c r="N18">
        <v>6</v>
      </c>
      <c r="O18">
        <v>0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356</v>
      </c>
      <c r="C19" s="13">
        <v>34.384956359863281</v>
      </c>
      <c r="D19" s="13">
        <v>29.634832382202148</v>
      </c>
      <c r="E19" s="18">
        <v>4.9228677749633789</v>
      </c>
      <c r="F19">
        <v>0</v>
      </c>
      <c r="G19">
        <v>2</v>
      </c>
      <c r="H19">
        <v>0</v>
      </c>
      <c r="I19">
        <v>6</v>
      </c>
      <c r="J19">
        <v>30</v>
      </c>
      <c r="K19">
        <v>165</v>
      </c>
      <c r="L19">
        <v>113</v>
      </c>
      <c r="M19">
        <v>33</v>
      </c>
      <c r="N19">
        <v>6</v>
      </c>
      <c r="O19">
        <v>0</v>
      </c>
      <c r="P19">
        <v>1</v>
      </c>
      <c r="Q19">
        <v>0</v>
      </c>
      <c r="R19" s="17">
        <v>0</v>
      </c>
    </row>
    <row r="20" spans="1:18">
      <c r="A20" s="6">
        <v>0.54166666666666696</v>
      </c>
      <c r="B20" s="17">
        <v>278</v>
      </c>
      <c r="C20" s="13">
        <v>34.907562255859375</v>
      </c>
      <c r="D20" s="13">
        <v>31.025178909301758</v>
      </c>
      <c r="E20" s="18">
        <v>4.58544921875</v>
      </c>
      <c r="F20">
        <v>0</v>
      </c>
      <c r="G20">
        <v>0</v>
      </c>
      <c r="H20">
        <v>1</v>
      </c>
      <c r="I20">
        <v>2</v>
      </c>
      <c r="J20">
        <v>8</v>
      </c>
      <c r="K20">
        <v>108</v>
      </c>
      <c r="L20">
        <v>119</v>
      </c>
      <c r="M20">
        <v>31</v>
      </c>
      <c r="N20">
        <v>7</v>
      </c>
      <c r="O20">
        <v>1</v>
      </c>
      <c r="P20">
        <v>1</v>
      </c>
      <c r="Q20">
        <v>0</v>
      </c>
      <c r="R20" s="17">
        <v>0</v>
      </c>
    </row>
    <row r="21" spans="1:18">
      <c r="A21" s="6">
        <v>0.58333333333333304</v>
      </c>
      <c r="B21" s="17">
        <v>242</v>
      </c>
      <c r="C21" s="13">
        <v>36.078948974609375</v>
      </c>
      <c r="D21" s="13">
        <v>31.384298324584961</v>
      </c>
      <c r="E21" s="18">
        <v>4.3828930854797363</v>
      </c>
      <c r="F21">
        <v>0</v>
      </c>
      <c r="G21">
        <v>0</v>
      </c>
      <c r="H21">
        <v>0</v>
      </c>
      <c r="I21">
        <v>0</v>
      </c>
      <c r="J21">
        <v>13</v>
      </c>
      <c r="K21">
        <v>80</v>
      </c>
      <c r="L21">
        <v>104</v>
      </c>
      <c r="M21">
        <v>38</v>
      </c>
      <c r="N21">
        <v>7</v>
      </c>
      <c r="O21">
        <v>0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237</v>
      </c>
      <c r="C22" s="13">
        <v>37.399040222167969</v>
      </c>
      <c r="D22" s="13">
        <v>31.656118392944336</v>
      </c>
      <c r="E22" s="18">
        <v>5.1889300346374512</v>
      </c>
      <c r="F22">
        <v>0</v>
      </c>
      <c r="G22">
        <v>0</v>
      </c>
      <c r="H22">
        <v>2</v>
      </c>
      <c r="I22">
        <v>3</v>
      </c>
      <c r="J22">
        <v>5</v>
      </c>
      <c r="K22">
        <v>85</v>
      </c>
      <c r="L22">
        <v>81</v>
      </c>
      <c r="M22">
        <v>52</v>
      </c>
      <c r="N22">
        <v>7</v>
      </c>
      <c r="O22">
        <v>2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233</v>
      </c>
      <c r="C23" s="13">
        <v>36.75</v>
      </c>
      <c r="D23" s="13">
        <v>31.384120941162109</v>
      </c>
      <c r="E23" s="18">
        <v>5.808042049407959</v>
      </c>
      <c r="F23">
        <v>0</v>
      </c>
      <c r="G23">
        <v>0</v>
      </c>
      <c r="H23">
        <v>5</v>
      </c>
      <c r="I23">
        <v>1</v>
      </c>
      <c r="J23">
        <v>8</v>
      </c>
      <c r="K23">
        <v>80</v>
      </c>
      <c r="L23">
        <v>92</v>
      </c>
      <c r="M23">
        <v>33</v>
      </c>
      <c r="N23">
        <v>11</v>
      </c>
      <c r="O23">
        <v>0</v>
      </c>
      <c r="P23">
        <v>3</v>
      </c>
      <c r="Q23">
        <v>0</v>
      </c>
      <c r="R23" s="17">
        <v>0</v>
      </c>
    </row>
    <row r="24" spans="1:18">
      <c r="A24" s="6">
        <v>0.70833333333333304</v>
      </c>
      <c r="B24" s="17">
        <v>179</v>
      </c>
      <c r="C24" s="13">
        <v>34.920455932617188</v>
      </c>
      <c r="D24" s="13">
        <v>31.438547134399414</v>
      </c>
      <c r="E24" s="18">
        <v>3.9183881282806396</v>
      </c>
      <c r="F24">
        <v>0</v>
      </c>
      <c r="G24">
        <v>0</v>
      </c>
      <c r="H24">
        <v>0</v>
      </c>
      <c r="I24">
        <v>0</v>
      </c>
      <c r="J24">
        <v>3</v>
      </c>
      <c r="K24">
        <v>64</v>
      </c>
      <c r="L24">
        <v>85</v>
      </c>
      <c r="M24">
        <v>22</v>
      </c>
      <c r="N24">
        <v>5</v>
      </c>
      <c r="O24">
        <v>0</v>
      </c>
      <c r="P24">
        <v>0</v>
      </c>
      <c r="Q24">
        <v>0</v>
      </c>
      <c r="R24" s="17">
        <v>0</v>
      </c>
    </row>
    <row r="25" spans="1:18">
      <c r="A25" s="6">
        <v>0.75</v>
      </c>
      <c r="B25" s="17">
        <v>150</v>
      </c>
      <c r="C25" s="13">
        <v>38.414634704589844</v>
      </c>
      <c r="D25" s="13">
        <v>33.033332824707031</v>
      </c>
      <c r="E25" s="18">
        <v>4.8698620796203613</v>
      </c>
      <c r="F25">
        <v>0</v>
      </c>
      <c r="G25">
        <v>0</v>
      </c>
      <c r="H25">
        <v>0</v>
      </c>
      <c r="I25">
        <v>0</v>
      </c>
      <c r="J25">
        <v>6</v>
      </c>
      <c r="K25">
        <v>34</v>
      </c>
      <c r="L25">
        <v>59</v>
      </c>
      <c r="M25">
        <v>41</v>
      </c>
      <c r="N25">
        <v>9</v>
      </c>
      <c r="O25">
        <v>1</v>
      </c>
      <c r="P25">
        <v>0</v>
      </c>
      <c r="Q25">
        <v>0</v>
      </c>
      <c r="R25" s="17">
        <v>0</v>
      </c>
    </row>
    <row r="26" spans="1:18">
      <c r="A26" s="6">
        <v>0.79166666666666696</v>
      </c>
      <c r="B26" s="17">
        <v>126</v>
      </c>
      <c r="C26" s="13">
        <v>37.919998168945313</v>
      </c>
      <c r="D26" s="13">
        <v>32.341270446777344</v>
      </c>
      <c r="E26" s="18">
        <v>5.2680721282958984</v>
      </c>
      <c r="F26">
        <v>0</v>
      </c>
      <c r="G26">
        <v>0</v>
      </c>
      <c r="H26">
        <v>0</v>
      </c>
      <c r="I26">
        <v>2</v>
      </c>
      <c r="J26">
        <v>4</v>
      </c>
      <c r="K26">
        <v>35</v>
      </c>
      <c r="L26">
        <v>51</v>
      </c>
      <c r="M26">
        <v>25</v>
      </c>
      <c r="N26">
        <v>7</v>
      </c>
      <c r="O26">
        <v>2</v>
      </c>
      <c r="P26">
        <v>0</v>
      </c>
      <c r="Q26">
        <v>0</v>
      </c>
      <c r="R26" s="17">
        <v>0</v>
      </c>
    </row>
    <row r="27" spans="1:18">
      <c r="A27" s="6">
        <v>0.83333333333333304</v>
      </c>
      <c r="B27" s="17">
        <v>110</v>
      </c>
      <c r="C27" s="13">
        <v>36.666667938232422</v>
      </c>
      <c r="D27" s="13">
        <v>32.045455932617188</v>
      </c>
      <c r="E27" s="18">
        <v>5.0247321128845215</v>
      </c>
      <c r="F27">
        <v>0</v>
      </c>
      <c r="G27">
        <v>0</v>
      </c>
      <c r="H27">
        <v>1</v>
      </c>
      <c r="I27">
        <v>0</v>
      </c>
      <c r="J27">
        <v>6</v>
      </c>
      <c r="K27">
        <v>24</v>
      </c>
      <c r="L27">
        <v>57</v>
      </c>
      <c r="M27">
        <v>15</v>
      </c>
      <c r="N27">
        <v>6</v>
      </c>
      <c r="O27">
        <v>1</v>
      </c>
      <c r="P27">
        <v>0</v>
      </c>
      <c r="Q27">
        <v>0</v>
      </c>
      <c r="R27" s="17">
        <v>0</v>
      </c>
    </row>
    <row r="28" spans="1:18">
      <c r="A28" s="6">
        <v>0.875</v>
      </c>
      <c r="B28" s="17">
        <v>60</v>
      </c>
      <c r="C28" s="13">
        <v>38.214286804199219</v>
      </c>
      <c r="D28" s="13">
        <v>32.166667938232422</v>
      </c>
      <c r="E28" s="18">
        <v>6.4463596343994141</v>
      </c>
      <c r="F28">
        <v>0</v>
      </c>
      <c r="G28">
        <v>0</v>
      </c>
      <c r="H28">
        <v>0</v>
      </c>
      <c r="I28">
        <v>1</v>
      </c>
      <c r="J28">
        <v>1</v>
      </c>
      <c r="K28">
        <v>25</v>
      </c>
      <c r="L28">
        <v>19</v>
      </c>
      <c r="M28">
        <v>7</v>
      </c>
      <c r="N28">
        <v>3</v>
      </c>
      <c r="O28">
        <v>3</v>
      </c>
      <c r="P28">
        <v>1</v>
      </c>
      <c r="Q28">
        <v>0</v>
      </c>
      <c r="R28" s="17">
        <v>0</v>
      </c>
    </row>
    <row r="29" spans="1:18">
      <c r="A29" s="6">
        <v>0.91666666666666696</v>
      </c>
      <c r="B29" s="17">
        <v>31</v>
      </c>
      <c r="C29" s="13">
        <v>37.694442749023438</v>
      </c>
      <c r="D29" s="13">
        <v>31.854839324951172</v>
      </c>
      <c r="E29" s="18">
        <v>4.8761987686157227</v>
      </c>
      <c r="F29">
        <v>0</v>
      </c>
      <c r="G29">
        <v>0</v>
      </c>
      <c r="H29">
        <v>0</v>
      </c>
      <c r="I29">
        <v>0</v>
      </c>
      <c r="J29">
        <v>1</v>
      </c>
      <c r="K29">
        <v>13</v>
      </c>
      <c r="L29">
        <v>7</v>
      </c>
      <c r="M29">
        <v>9</v>
      </c>
      <c r="N29">
        <v>1</v>
      </c>
      <c r="O29">
        <v>0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21</v>
      </c>
      <c r="C30" s="16">
        <v>37.71875</v>
      </c>
      <c r="D30" s="16">
        <v>33.214286804199219</v>
      </c>
      <c r="E30" s="19">
        <v>3.8685896396636963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5</v>
      </c>
      <c r="L30" s="4">
        <v>8</v>
      </c>
      <c r="M30" s="4">
        <v>8</v>
      </c>
      <c r="N30" s="4">
        <v>0</v>
      </c>
      <c r="O30" s="4">
        <v>0</v>
      </c>
      <c r="P30" s="4">
        <v>0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2734</v>
      </c>
      <c r="C33" s="13">
        <v>36.192501068115234</v>
      </c>
      <c r="D33" s="13">
        <v>31.279352188110352</v>
      </c>
      <c r="E33" s="18">
        <v>4.9732809066772461</v>
      </c>
      <c r="F33">
        <v>0</v>
      </c>
      <c r="G33">
        <v>4</v>
      </c>
      <c r="H33">
        <v>8</v>
      </c>
      <c r="I33">
        <v>15</v>
      </c>
      <c r="J33">
        <v>116</v>
      </c>
      <c r="K33">
        <v>988</v>
      </c>
      <c r="L33">
        <v>1097</v>
      </c>
      <c r="M33">
        <v>400</v>
      </c>
      <c r="N33">
        <v>84</v>
      </c>
      <c r="O33">
        <v>11</v>
      </c>
      <c r="P33">
        <v>7</v>
      </c>
      <c r="Q33">
        <v>3</v>
      </c>
      <c r="R33" s="17">
        <v>1</v>
      </c>
    </row>
    <row r="34" spans="1:18">
      <c r="A34" s="7" t="s">
        <v>28</v>
      </c>
      <c r="B34" s="17">
        <v>3065</v>
      </c>
      <c r="C34" s="13">
        <v>36.458332061767578</v>
      </c>
      <c r="D34" s="13">
        <v>31.412805557250977</v>
      </c>
      <c r="E34" s="18">
        <v>5.0478062629699707</v>
      </c>
      <c r="F34">
        <v>0</v>
      </c>
      <c r="G34">
        <v>4</v>
      </c>
      <c r="H34">
        <v>9</v>
      </c>
      <c r="I34">
        <v>18</v>
      </c>
      <c r="J34">
        <v>128</v>
      </c>
      <c r="K34">
        <v>1076</v>
      </c>
      <c r="L34">
        <v>1235</v>
      </c>
      <c r="M34">
        <v>462</v>
      </c>
      <c r="N34">
        <v>102</v>
      </c>
      <c r="O34">
        <v>19</v>
      </c>
      <c r="P34">
        <v>8</v>
      </c>
      <c r="Q34">
        <v>3</v>
      </c>
      <c r="R34" s="17">
        <v>1</v>
      </c>
    </row>
    <row r="35" spans="1:18">
      <c r="A35" s="7" t="s">
        <v>29</v>
      </c>
      <c r="B35" s="17">
        <v>3117</v>
      </c>
      <c r="C35" s="13">
        <v>36.513046264648438</v>
      </c>
      <c r="D35" s="13">
        <v>31.429338455200195</v>
      </c>
      <c r="E35" s="18">
        <v>5.0414385795593262</v>
      </c>
      <c r="F35">
        <v>0</v>
      </c>
      <c r="G35">
        <v>4</v>
      </c>
      <c r="H35">
        <v>9</v>
      </c>
      <c r="I35">
        <v>18</v>
      </c>
      <c r="J35">
        <v>129</v>
      </c>
      <c r="K35">
        <v>1094</v>
      </c>
      <c r="L35">
        <v>1250</v>
      </c>
      <c r="M35">
        <v>479</v>
      </c>
      <c r="N35">
        <v>103</v>
      </c>
      <c r="O35">
        <v>19</v>
      </c>
      <c r="P35">
        <v>8</v>
      </c>
      <c r="Q35">
        <v>3</v>
      </c>
      <c r="R35" s="17">
        <v>1</v>
      </c>
    </row>
    <row r="36" spans="1:18">
      <c r="A36" s="7" t="s">
        <v>30</v>
      </c>
      <c r="B36" s="17">
        <v>3164</v>
      </c>
      <c r="C36" s="13">
        <v>36.628311157226563</v>
      </c>
      <c r="D36" s="13">
        <v>31.492650985717773</v>
      </c>
      <c r="E36" s="18">
        <v>5.0981016159057617</v>
      </c>
      <c r="F36">
        <v>0</v>
      </c>
      <c r="G36">
        <v>4</v>
      </c>
      <c r="H36">
        <v>9</v>
      </c>
      <c r="I36">
        <v>18</v>
      </c>
      <c r="J36">
        <v>130</v>
      </c>
      <c r="K36">
        <v>1101</v>
      </c>
      <c r="L36">
        <v>1267</v>
      </c>
      <c r="M36">
        <v>491</v>
      </c>
      <c r="N36">
        <v>109</v>
      </c>
      <c r="O36">
        <v>21</v>
      </c>
      <c r="P36">
        <v>9</v>
      </c>
      <c r="Q36">
        <v>4</v>
      </c>
      <c r="R36" s="17">
        <v>1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0.45833333333333298</v>
      </c>
      <c r="C38" s="21">
        <v>0.29166666666666702</v>
      </c>
      <c r="D38" s="21">
        <v>8.3333333333333301E-2</v>
      </c>
      <c r="E38" s="22">
        <v>8.3333333333333301E-2</v>
      </c>
      <c r="F38" s="21">
        <v>0.45833333333333298</v>
      </c>
      <c r="G38" s="21">
        <v>0.45833333333333298</v>
      </c>
      <c r="H38" s="21">
        <v>0.45833333333333298</v>
      </c>
      <c r="I38" s="21">
        <v>0.41666666666666702</v>
      </c>
      <c r="J38" s="21">
        <v>0.41666666666666702</v>
      </c>
      <c r="K38" s="21">
        <v>0.45833333333333298</v>
      </c>
      <c r="L38" s="21">
        <v>0.45833333333333298</v>
      </c>
      <c r="M38" s="21">
        <v>0.45833333333333298</v>
      </c>
      <c r="N38" s="21">
        <v>0.29166666666666702</v>
      </c>
      <c r="O38" s="21">
        <v>0.375</v>
      </c>
      <c r="P38" s="21">
        <v>0.33333333333333298</v>
      </c>
      <c r="Q38" s="21">
        <v>0.375</v>
      </c>
      <c r="R38" s="22">
        <v>0.33333333333333298</v>
      </c>
    </row>
    <row r="39" spans="1:18">
      <c r="A39" s="7"/>
      <c r="B39" s="17">
        <v>347</v>
      </c>
      <c r="C39" s="13">
        <v>41.541667938232422</v>
      </c>
      <c r="D39" s="13">
        <v>39.166667938232422</v>
      </c>
      <c r="E39" s="18">
        <v>13.123346328735352</v>
      </c>
      <c r="F39">
        <v>0</v>
      </c>
      <c r="G39">
        <v>1</v>
      </c>
      <c r="H39">
        <v>0</v>
      </c>
      <c r="I39">
        <v>2</v>
      </c>
      <c r="J39">
        <v>18</v>
      </c>
      <c r="K39">
        <v>126</v>
      </c>
      <c r="L39">
        <v>150</v>
      </c>
      <c r="M39">
        <v>50</v>
      </c>
      <c r="N39">
        <v>12</v>
      </c>
      <c r="O39">
        <v>2</v>
      </c>
      <c r="P39">
        <v>1</v>
      </c>
      <c r="Q39">
        <v>2</v>
      </c>
      <c r="R39" s="17">
        <v>1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0.5</v>
      </c>
      <c r="C41" s="21">
        <v>0.75</v>
      </c>
      <c r="D41" s="21">
        <v>0.95833333333333304</v>
      </c>
      <c r="E41" s="22">
        <v>0.875</v>
      </c>
      <c r="F41" s="21">
        <v>0.95833333333333304</v>
      </c>
      <c r="G41" s="21">
        <v>0.5</v>
      </c>
      <c r="H41" s="21">
        <v>0.66666666666666696</v>
      </c>
      <c r="I41" s="21">
        <v>0.5</v>
      </c>
      <c r="J41" s="21">
        <v>0.5</v>
      </c>
      <c r="K41" s="21">
        <v>0.5</v>
      </c>
      <c r="L41" s="21">
        <v>0.54166666666666696</v>
      </c>
      <c r="M41" s="21">
        <v>0.625</v>
      </c>
      <c r="N41" s="21">
        <v>0.66666666666666696</v>
      </c>
      <c r="O41" s="21">
        <v>0.875</v>
      </c>
      <c r="P41" s="21">
        <v>0.66666666666666696</v>
      </c>
      <c r="Q41" s="21">
        <v>0.95833333333333304</v>
      </c>
      <c r="R41" s="22">
        <v>0.95833333333333304</v>
      </c>
    </row>
    <row r="42" spans="1:18">
      <c r="A42" s="15"/>
      <c r="B42" s="5">
        <v>356</v>
      </c>
      <c r="C42" s="16">
        <v>38.414634704589844</v>
      </c>
      <c r="D42" s="16">
        <v>33.214286804199219</v>
      </c>
      <c r="E42" s="19">
        <v>6.4463596343994141</v>
      </c>
      <c r="F42" s="4">
        <v>0</v>
      </c>
      <c r="G42" s="4">
        <v>2</v>
      </c>
      <c r="H42" s="4">
        <v>5</v>
      </c>
      <c r="I42" s="4">
        <v>6</v>
      </c>
      <c r="J42" s="4">
        <v>30</v>
      </c>
      <c r="K42" s="4">
        <v>165</v>
      </c>
      <c r="L42" s="4">
        <v>119</v>
      </c>
      <c r="M42" s="4">
        <v>52</v>
      </c>
      <c r="N42" s="4">
        <v>11</v>
      </c>
      <c r="O42" s="4">
        <v>3</v>
      </c>
      <c r="P42" s="4">
        <v>3</v>
      </c>
      <c r="Q42" s="4">
        <v>0</v>
      </c>
      <c r="R42" s="5">
        <v>0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43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8</v>
      </c>
      <c r="D53" s="13">
        <v>35</v>
      </c>
      <c r="E53" s="18">
        <v>7.0710678100585938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2</v>
      </c>
      <c r="M53">
        <v>1</v>
      </c>
      <c r="N53">
        <v>3</v>
      </c>
      <c r="O53">
        <v>0</v>
      </c>
      <c r="P53">
        <v>0</v>
      </c>
      <c r="Q53">
        <v>0</v>
      </c>
      <c r="R53" s="17">
        <v>0</v>
      </c>
    </row>
    <row r="54" spans="1:18">
      <c r="A54" s="6">
        <v>4.1666666666666699E-2</v>
      </c>
      <c r="B54" s="17">
        <v>9</v>
      </c>
      <c r="D54" s="13">
        <v>38.055557250976563</v>
      </c>
      <c r="E54" s="18">
        <v>6.8493490219116211</v>
      </c>
      <c r="F54">
        <v>0</v>
      </c>
      <c r="G54">
        <v>0</v>
      </c>
      <c r="H54">
        <v>0</v>
      </c>
      <c r="I54">
        <v>0</v>
      </c>
      <c r="J54">
        <v>1</v>
      </c>
      <c r="K54">
        <v>0</v>
      </c>
      <c r="L54">
        <v>1</v>
      </c>
      <c r="M54">
        <v>3</v>
      </c>
      <c r="N54">
        <v>3</v>
      </c>
      <c r="O54">
        <v>1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2</v>
      </c>
      <c r="D55" s="13">
        <v>42.5</v>
      </c>
      <c r="E55" s="18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2</v>
      </c>
      <c r="O55">
        <v>0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0</v>
      </c>
      <c r="E56" s="17"/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5</v>
      </c>
      <c r="D57" s="13">
        <v>37.5</v>
      </c>
      <c r="E57" s="18">
        <v>5.4772257804870605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2</v>
      </c>
      <c r="N57">
        <v>2</v>
      </c>
      <c r="O57">
        <v>0</v>
      </c>
      <c r="P57">
        <v>0</v>
      </c>
      <c r="Q57">
        <v>0</v>
      </c>
      <c r="R57" s="17">
        <v>0</v>
      </c>
    </row>
    <row r="58" spans="1:18">
      <c r="A58" s="6">
        <v>0.20833333333333301</v>
      </c>
      <c r="B58" s="17">
        <v>16</v>
      </c>
      <c r="C58" s="13">
        <v>50.25</v>
      </c>
      <c r="D58" s="13">
        <v>36.875</v>
      </c>
      <c r="E58" s="18">
        <v>9.1642990112304688</v>
      </c>
      <c r="F58">
        <v>0</v>
      </c>
      <c r="G58">
        <v>0</v>
      </c>
      <c r="H58">
        <v>0</v>
      </c>
      <c r="I58">
        <v>0</v>
      </c>
      <c r="J58">
        <v>0</v>
      </c>
      <c r="K58">
        <v>4</v>
      </c>
      <c r="L58">
        <v>4</v>
      </c>
      <c r="M58">
        <v>5</v>
      </c>
      <c r="N58">
        <v>0</v>
      </c>
      <c r="O58">
        <v>0</v>
      </c>
      <c r="P58">
        <v>2</v>
      </c>
      <c r="Q58">
        <v>1</v>
      </c>
      <c r="R58" s="17">
        <v>0</v>
      </c>
    </row>
    <row r="59" spans="1:18">
      <c r="A59" s="6">
        <v>0.25</v>
      </c>
      <c r="B59" s="17">
        <v>44</v>
      </c>
      <c r="C59" s="13">
        <v>44.833332061767578</v>
      </c>
      <c r="D59" s="13">
        <v>36.704544067382813</v>
      </c>
      <c r="E59" s="18">
        <v>7.9016094207763672</v>
      </c>
      <c r="F59">
        <v>0</v>
      </c>
      <c r="G59">
        <v>0</v>
      </c>
      <c r="H59">
        <v>0</v>
      </c>
      <c r="I59">
        <v>0</v>
      </c>
      <c r="J59">
        <v>2</v>
      </c>
      <c r="K59">
        <v>6</v>
      </c>
      <c r="L59">
        <v>14</v>
      </c>
      <c r="M59">
        <v>8</v>
      </c>
      <c r="N59">
        <v>7</v>
      </c>
      <c r="O59">
        <v>3</v>
      </c>
      <c r="P59">
        <v>4</v>
      </c>
      <c r="Q59">
        <v>0</v>
      </c>
      <c r="R59" s="17">
        <v>0</v>
      </c>
    </row>
    <row r="60" spans="1:18">
      <c r="A60" s="6">
        <v>0.29166666666666702</v>
      </c>
      <c r="B60" s="17">
        <v>81</v>
      </c>
      <c r="C60" s="13">
        <v>38.430557250976563</v>
      </c>
      <c r="D60" s="13">
        <v>33.487655639648438</v>
      </c>
      <c r="E60" s="18">
        <v>4.2614951133728027</v>
      </c>
      <c r="F60">
        <v>0</v>
      </c>
      <c r="G60">
        <v>0</v>
      </c>
      <c r="H60">
        <v>0</v>
      </c>
      <c r="I60">
        <v>0</v>
      </c>
      <c r="J60">
        <v>0</v>
      </c>
      <c r="K60">
        <v>16</v>
      </c>
      <c r="L60">
        <v>40</v>
      </c>
      <c r="M60">
        <v>18</v>
      </c>
      <c r="N60">
        <v>7</v>
      </c>
      <c r="O60">
        <v>0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121</v>
      </c>
      <c r="C61" s="13">
        <v>37.806819915771484</v>
      </c>
      <c r="D61" s="13">
        <v>32.747932434082031</v>
      </c>
      <c r="E61" s="18">
        <v>5.1366147994995117</v>
      </c>
      <c r="F61">
        <v>0</v>
      </c>
      <c r="G61">
        <v>0</v>
      </c>
      <c r="H61">
        <v>0</v>
      </c>
      <c r="I61">
        <v>0</v>
      </c>
      <c r="J61">
        <v>2</v>
      </c>
      <c r="K61">
        <v>35</v>
      </c>
      <c r="L61">
        <v>53</v>
      </c>
      <c r="M61">
        <v>22</v>
      </c>
      <c r="N61">
        <v>5</v>
      </c>
      <c r="O61">
        <v>3</v>
      </c>
      <c r="P61">
        <v>1</v>
      </c>
      <c r="Q61">
        <v>0</v>
      </c>
      <c r="R61" s="17">
        <v>0</v>
      </c>
    </row>
    <row r="62" spans="1:18">
      <c r="A62" s="6">
        <v>0.375</v>
      </c>
      <c r="B62" s="17">
        <v>195</v>
      </c>
      <c r="C62" s="13">
        <v>37.472221374511719</v>
      </c>
      <c r="D62" s="13">
        <v>32.166667938232422</v>
      </c>
      <c r="E62" s="18">
        <v>4.8850021362304688</v>
      </c>
      <c r="F62">
        <v>0</v>
      </c>
      <c r="G62">
        <v>0</v>
      </c>
      <c r="H62">
        <v>0</v>
      </c>
      <c r="I62">
        <v>2</v>
      </c>
      <c r="J62">
        <v>6</v>
      </c>
      <c r="K62">
        <v>57</v>
      </c>
      <c r="L62">
        <v>78</v>
      </c>
      <c r="M62">
        <v>45</v>
      </c>
      <c r="N62">
        <v>4</v>
      </c>
      <c r="O62">
        <v>3</v>
      </c>
      <c r="P62">
        <v>0</v>
      </c>
      <c r="Q62">
        <v>0</v>
      </c>
      <c r="R62" s="17">
        <v>0</v>
      </c>
    </row>
    <row r="63" spans="1:18">
      <c r="A63" s="6">
        <v>0.41666666666666702</v>
      </c>
      <c r="B63" s="17">
        <v>273</v>
      </c>
      <c r="C63" s="13">
        <v>35.386363983154297</v>
      </c>
      <c r="D63" s="13">
        <v>30.7518310546875</v>
      </c>
      <c r="E63" s="18">
        <v>5.3145556449890137</v>
      </c>
      <c r="F63">
        <v>0</v>
      </c>
      <c r="G63">
        <v>0</v>
      </c>
      <c r="H63">
        <v>2</v>
      </c>
      <c r="I63">
        <v>2</v>
      </c>
      <c r="J63">
        <v>11</v>
      </c>
      <c r="K63">
        <v>122</v>
      </c>
      <c r="L63">
        <v>92</v>
      </c>
      <c r="M63">
        <v>33</v>
      </c>
      <c r="N63">
        <v>7</v>
      </c>
      <c r="O63">
        <v>2</v>
      </c>
      <c r="P63">
        <v>1</v>
      </c>
      <c r="Q63">
        <v>0</v>
      </c>
      <c r="R63" s="17">
        <v>1</v>
      </c>
    </row>
    <row r="64" spans="1:18">
      <c r="A64" s="6">
        <v>0.45833333333333298</v>
      </c>
      <c r="B64" s="17">
        <v>336</v>
      </c>
      <c r="C64" s="13">
        <v>35.635417938232422</v>
      </c>
      <c r="D64" s="13">
        <v>30.773809432983398</v>
      </c>
      <c r="E64" s="18">
        <v>4.7555761337280273</v>
      </c>
      <c r="F64">
        <v>0</v>
      </c>
      <c r="G64">
        <v>0</v>
      </c>
      <c r="H64">
        <v>3</v>
      </c>
      <c r="I64">
        <v>1</v>
      </c>
      <c r="J64">
        <v>15</v>
      </c>
      <c r="K64">
        <v>138</v>
      </c>
      <c r="L64">
        <v>122</v>
      </c>
      <c r="M64">
        <v>48</v>
      </c>
      <c r="N64">
        <v>8</v>
      </c>
      <c r="O64">
        <v>1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324</v>
      </c>
      <c r="C65" s="13">
        <v>34.6629638671875</v>
      </c>
      <c r="D65" s="13">
        <v>30.632715225219727</v>
      </c>
      <c r="E65" s="18">
        <v>4.2292680740356445</v>
      </c>
      <c r="F65">
        <v>0</v>
      </c>
      <c r="G65">
        <v>0</v>
      </c>
      <c r="H65">
        <v>1</v>
      </c>
      <c r="I65">
        <v>3</v>
      </c>
      <c r="J65">
        <v>9</v>
      </c>
      <c r="K65">
        <v>136</v>
      </c>
      <c r="L65">
        <v>135</v>
      </c>
      <c r="M65">
        <v>36</v>
      </c>
      <c r="N65">
        <v>2</v>
      </c>
      <c r="O65">
        <v>2</v>
      </c>
      <c r="P65">
        <v>0</v>
      </c>
      <c r="Q65">
        <v>0</v>
      </c>
      <c r="R65" s="17">
        <v>0</v>
      </c>
    </row>
    <row r="66" spans="1:18">
      <c r="A66" s="6">
        <v>0.54166666666666696</v>
      </c>
      <c r="B66" s="17">
        <v>289</v>
      </c>
      <c r="C66" s="13">
        <v>35.698863983154297</v>
      </c>
      <c r="D66" s="13">
        <v>30.908304214477539</v>
      </c>
      <c r="E66" s="18">
        <v>4.3297553062438965</v>
      </c>
      <c r="F66">
        <v>0</v>
      </c>
      <c r="G66">
        <v>0</v>
      </c>
      <c r="H66">
        <v>1</v>
      </c>
      <c r="I66">
        <v>0</v>
      </c>
      <c r="J66">
        <v>9</v>
      </c>
      <c r="K66">
        <v>126</v>
      </c>
      <c r="L66">
        <v>103</v>
      </c>
      <c r="M66">
        <v>44</v>
      </c>
      <c r="N66">
        <v>6</v>
      </c>
      <c r="O66">
        <v>0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254</v>
      </c>
      <c r="C67" s="13">
        <v>34.850574493408203</v>
      </c>
      <c r="D67" s="13">
        <v>30.393701553344727</v>
      </c>
      <c r="E67" s="18">
        <v>4.8188157081604004</v>
      </c>
      <c r="F67">
        <v>0</v>
      </c>
      <c r="G67">
        <v>0</v>
      </c>
      <c r="H67">
        <v>0</v>
      </c>
      <c r="I67">
        <v>4</v>
      </c>
      <c r="J67">
        <v>15</v>
      </c>
      <c r="K67">
        <v>112</v>
      </c>
      <c r="L67">
        <v>87</v>
      </c>
      <c r="M67">
        <v>27</v>
      </c>
      <c r="N67">
        <v>7</v>
      </c>
      <c r="O67">
        <v>2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242</v>
      </c>
      <c r="C68" s="13">
        <v>34.279998779296875</v>
      </c>
      <c r="D68" s="13">
        <v>29.710742950439453</v>
      </c>
      <c r="E68" s="18">
        <v>4.8499178886413574</v>
      </c>
      <c r="F68">
        <v>0</v>
      </c>
      <c r="G68">
        <v>0</v>
      </c>
      <c r="H68">
        <v>0</v>
      </c>
      <c r="I68">
        <v>1</v>
      </c>
      <c r="J68">
        <v>29</v>
      </c>
      <c r="K68">
        <v>111</v>
      </c>
      <c r="L68">
        <v>75</v>
      </c>
      <c r="M68">
        <v>18</v>
      </c>
      <c r="N68">
        <v>6</v>
      </c>
      <c r="O68">
        <v>1</v>
      </c>
      <c r="P68">
        <v>1</v>
      </c>
      <c r="Q68">
        <v>0</v>
      </c>
      <c r="R68" s="17">
        <v>0</v>
      </c>
    </row>
    <row r="69" spans="1:18">
      <c r="A69" s="6">
        <v>0.66666666666666696</v>
      </c>
      <c r="B69" s="17">
        <v>260</v>
      </c>
      <c r="C69" s="13">
        <v>34.713542938232422</v>
      </c>
      <c r="D69" s="13">
        <v>30.230770111083984</v>
      </c>
      <c r="E69" s="18">
        <v>5.4105148315429688</v>
      </c>
      <c r="F69">
        <v>0</v>
      </c>
      <c r="G69">
        <v>2</v>
      </c>
      <c r="H69">
        <v>4</v>
      </c>
      <c r="I69">
        <v>0</v>
      </c>
      <c r="J69">
        <v>13</v>
      </c>
      <c r="K69">
        <v>111</v>
      </c>
      <c r="L69">
        <v>96</v>
      </c>
      <c r="M69">
        <v>27</v>
      </c>
      <c r="N69">
        <v>5</v>
      </c>
      <c r="O69">
        <v>1</v>
      </c>
      <c r="P69">
        <v>0</v>
      </c>
      <c r="Q69">
        <v>1</v>
      </c>
      <c r="R69" s="17">
        <v>0</v>
      </c>
    </row>
    <row r="70" spans="1:18">
      <c r="A70" s="6">
        <v>0.70833333333333304</v>
      </c>
      <c r="B70" s="17">
        <v>247</v>
      </c>
      <c r="C70" s="13">
        <v>35.8515625</v>
      </c>
      <c r="D70" s="13">
        <v>31.224697113037109</v>
      </c>
      <c r="E70" s="18">
        <v>4.6641364097595215</v>
      </c>
      <c r="F70">
        <v>0</v>
      </c>
      <c r="G70">
        <v>0</v>
      </c>
      <c r="H70">
        <v>0</v>
      </c>
      <c r="I70">
        <v>0</v>
      </c>
      <c r="J70">
        <v>10</v>
      </c>
      <c r="K70">
        <v>100</v>
      </c>
      <c r="L70">
        <v>94</v>
      </c>
      <c r="M70">
        <v>32</v>
      </c>
      <c r="N70">
        <v>8</v>
      </c>
      <c r="O70">
        <v>3</v>
      </c>
      <c r="P70">
        <v>0</v>
      </c>
      <c r="Q70">
        <v>0</v>
      </c>
      <c r="R70" s="17">
        <v>0</v>
      </c>
    </row>
    <row r="71" spans="1:18">
      <c r="A71" s="6">
        <v>0.75</v>
      </c>
      <c r="B71" s="17">
        <v>201</v>
      </c>
      <c r="C71" s="13">
        <v>37.809211730957031</v>
      </c>
      <c r="D71" s="13">
        <v>32.276119232177734</v>
      </c>
      <c r="E71" s="18">
        <v>4.9449334144592285</v>
      </c>
      <c r="F71">
        <v>0</v>
      </c>
      <c r="G71">
        <v>0</v>
      </c>
      <c r="H71">
        <v>0</v>
      </c>
      <c r="I71">
        <v>0</v>
      </c>
      <c r="J71">
        <v>5</v>
      </c>
      <c r="K71">
        <v>68</v>
      </c>
      <c r="L71">
        <v>76</v>
      </c>
      <c r="M71">
        <v>38</v>
      </c>
      <c r="N71">
        <v>11</v>
      </c>
      <c r="O71">
        <v>3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165</v>
      </c>
      <c r="C72" s="13">
        <v>38.107143402099609</v>
      </c>
      <c r="D72" s="13">
        <v>32.712120056152344</v>
      </c>
      <c r="E72" s="18">
        <v>5.5418930053710938</v>
      </c>
      <c r="F72">
        <v>0</v>
      </c>
      <c r="G72">
        <v>0</v>
      </c>
      <c r="H72">
        <v>0</v>
      </c>
      <c r="I72">
        <v>0</v>
      </c>
      <c r="J72">
        <v>7</v>
      </c>
      <c r="K72">
        <v>45</v>
      </c>
      <c r="L72">
        <v>66</v>
      </c>
      <c r="M72">
        <v>35</v>
      </c>
      <c r="N72">
        <v>9</v>
      </c>
      <c r="O72">
        <v>1</v>
      </c>
      <c r="P72">
        <v>0</v>
      </c>
      <c r="Q72">
        <v>2</v>
      </c>
      <c r="R72" s="17">
        <v>0</v>
      </c>
    </row>
    <row r="73" spans="1:18">
      <c r="A73" s="6">
        <v>0.83333333333333304</v>
      </c>
      <c r="B73" s="17">
        <v>150</v>
      </c>
      <c r="C73" s="13">
        <v>37.380950927734375</v>
      </c>
      <c r="D73" s="13">
        <v>31.833333969116211</v>
      </c>
      <c r="E73" s="18">
        <v>5.497474193572998</v>
      </c>
      <c r="F73">
        <v>0</v>
      </c>
      <c r="G73">
        <v>0</v>
      </c>
      <c r="H73">
        <v>0</v>
      </c>
      <c r="I73">
        <v>0</v>
      </c>
      <c r="J73">
        <v>3</v>
      </c>
      <c r="K73">
        <v>65</v>
      </c>
      <c r="L73">
        <v>49</v>
      </c>
      <c r="M73">
        <v>21</v>
      </c>
      <c r="N73">
        <v>9</v>
      </c>
      <c r="O73">
        <v>1</v>
      </c>
      <c r="P73">
        <v>1</v>
      </c>
      <c r="Q73">
        <v>1</v>
      </c>
      <c r="R73" s="17">
        <v>0</v>
      </c>
    </row>
    <row r="74" spans="1:18">
      <c r="A74" s="6">
        <v>0.875</v>
      </c>
      <c r="B74" s="17">
        <v>74</v>
      </c>
      <c r="C74" s="13">
        <v>38.142856597900391</v>
      </c>
      <c r="D74" s="13">
        <v>32.064189910888672</v>
      </c>
      <c r="E74" s="18">
        <v>6.6332573890686035</v>
      </c>
      <c r="F74">
        <v>0</v>
      </c>
      <c r="G74">
        <v>0</v>
      </c>
      <c r="H74">
        <v>0</v>
      </c>
      <c r="I74">
        <v>0</v>
      </c>
      <c r="J74">
        <v>4</v>
      </c>
      <c r="K74">
        <v>30</v>
      </c>
      <c r="L74">
        <v>24</v>
      </c>
      <c r="M74">
        <v>7</v>
      </c>
      <c r="N74">
        <v>5</v>
      </c>
      <c r="O74">
        <v>3</v>
      </c>
      <c r="P74">
        <v>0</v>
      </c>
      <c r="Q74">
        <v>0</v>
      </c>
      <c r="R74" s="17">
        <v>1</v>
      </c>
    </row>
    <row r="75" spans="1:18">
      <c r="A75" s="6">
        <v>0.91666666666666696</v>
      </c>
      <c r="B75" s="17">
        <v>35</v>
      </c>
      <c r="C75" s="13">
        <v>39.375</v>
      </c>
      <c r="D75" s="13">
        <v>33.071430206298828</v>
      </c>
      <c r="E75" s="18">
        <v>6.1842460632324219</v>
      </c>
      <c r="F75">
        <v>0</v>
      </c>
      <c r="G75">
        <v>0</v>
      </c>
      <c r="H75">
        <v>0</v>
      </c>
      <c r="I75">
        <v>0</v>
      </c>
      <c r="J75">
        <v>2</v>
      </c>
      <c r="K75">
        <v>10</v>
      </c>
      <c r="L75">
        <v>12</v>
      </c>
      <c r="M75">
        <v>6</v>
      </c>
      <c r="N75">
        <v>3</v>
      </c>
      <c r="O75">
        <v>2</v>
      </c>
      <c r="P75">
        <v>0</v>
      </c>
      <c r="Q75">
        <v>0</v>
      </c>
      <c r="R75" s="17">
        <v>0</v>
      </c>
    </row>
    <row r="76" spans="1:18">
      <c r="A76" s="14">
        <v>0.95833333333333304</v>
      </c>
      <c r="B76" s="5">
        <v>16</v>
      </c>
      <c r="C76" s="16">
        <v>37.928569793701172</v>
      </c>
      <c r="D76" s="16">
        <v>33.75</v>
      </c>
      <c r="E76" s="19">
        <v>3.75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3</v>
      </c>
      <c r="L76" s="4">
        <v>6</v>
      </c>
      <c r="M76" s="4">
        <v>7</v>
      </c>
      <c r="N76" s="4">
        <v>0</v>
      </c>
      <c r="O76" s="4">
        <v>0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2823</v>
      </c>
      <c r="C79" s="13">
        <v>35.851158142089844</v>
      </c>
      <c r="D79" s="13">
        <v>30.999025344848633</v>
      </c>
      <c r="E79" s="18">
        <v>4.8911299705505371</v>
      </c>
      <c r="F79">
        <v>0</v>
      </c>
      <c r="G79">
        <v>2</v>
      </c>
      <c r="H79">
        <v>11</v>
      </c>
      <c r="I79">
        <v>13</v>
      </c>
      <c r="J79">
        <v>124</v>
      </c>
      <c r="K79">
        <v>1132</v>
      </c>
      <c r="L79">
        <v>1051</v>
      </c>
      <c r="M79">
        <v>388</v>
      </c>
      <c r="N79">
        <v>76</v>
      </c>
      <c r="O79">
        <v>21</v>
      </c>
      <c r="P79">
        <v>3</v>
      </c>
      <c r="Q79">
        <v>1</v>
      </c>
      <c r="R79" s="17">
        <v>1</v>
      </c>
    </row>
    <row r="80" spans="1:18">
      <c r="A80" s="7" t="s">
        <v>28</v>
      </c>
      <c r="B80" s="17">
        <v>3256</v>
      </c>
      <c r="C80" s="13">
        <v>36.297386169433594</v>
      </c>
      <c r="D80" s="13">
        <v>31.225584030151367</v>
      </c>
      <c r="E80" s="18">
        <v>5.1116805076599121</v>
      </c>
      <c r="F80">
        <v>0</v>
      </c>
      <c r="G80">
        <v>2</v>
      </c>
      <c r="H80">
        <v>11</v>
      </c>
      <c r="I80">
        <v>13</v>
      </c>
      <c r="J80">
        <v>140</v>
      </c>
      <c r="K80">
        <v>1278</v>
      </c>
      <c r="L80">
        <v>1204</v>
      </c>
      <c r="M80">
        <v>459</v>
      </c>
      <c r="N80">
        <v>106</v>
      </c>
      <c r="O80">
        <v>29</v>
      </c>
      <c r="P80">
        <v>8</v>
      </c>
      <c r="Q80">
        <v>4</v>
      </c>
      <c r="R80" s="17">
        <v>2</v>
      </c>
    </row>
    <row r="81" spans="1:21">
      <c r="A81" s="7" t="s">
        <v>29</v>
      </c>
      <c r="B81" s="17">
        <v>3307</v>
      </c>
      <c r="C81" s="13">
        <v>36.371292114257813</v>
      </c>
      <c r="D81" s="13">
        <v>31.257333755493164</v>
      </c>
      <c r="E81" s="18">
        <v>5.1249399185180664</v>
      </c>
      <c r="F81">
        <v>0</v>
      </c>
      <c r="G81">
        <v>2</v>
      </c>
      <c r="H81">
        <v>11</v>
      </c>
      <c r="I81">
        <v>13</v>
      </c>
      <c r="J81">
        <v>142</v>
      </c>
      <c r="K81">
        <v>1291</v>
      </c>
      <c r="L81">
        <v>1222</v>
      </c>
      <c r="M81">
        <v>472</v>
      </c>
      <c r="N81">
        <v>109</v>
      </c>
      <c r="O81">
        <v>31</v>
      </c>
      <c r="P81">
        <v>8</v>
      </c>
      <c r="Q81">
        <v>4</v>
      </c>
      <c r="R81" s="17">
        <v>2</v>
      </c>
    </row>
    <row r="82" spans="1:21">
      <c r="A82" s="7" t="s">
        <v>30</v>
      </c>
      <c r="B82" s="17">
        <v>3347</v>
      </c>
      <c r="C82" s="13">
        <v>36.536750793457031</v>
      </c>
      <c r="D82" s="13">
        <v>31.327457427978516</v>
      </c>
      <c r="E82" s="18">
        <v>5.2038941383361816</v>
      </c>
      <c r="F82">
        <v>0</v>
      </c>
      <c r="G82">
        <v>2</v>
      </c>
      <c r="H82">
        <v>11</v>
      </c>
      <c r="I82">
        <v>13</v>
      </c>
      <c r="J82">
        <v>144</v>
      </c>
      <c r="K82">
        <v>1297</v>
      </c>
      <c r="L82">
        <v>1229</v>
      </c>
      <c r="M82">
        <v>483</v>
      </c>
      <c r="N82">
        <v>119</v>
      </c>
      <c r="O82">
        <v>32</v>
      </c>
      <c r="P82">
        <v>10</v>
      </c>
      <c r="Q82">
        <v>5</v>
      </c>
      <c r="R82" s="17">
        <v>2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0.45833333333333298</v>
      </c>
      <c r="D84" s="21">
        <v>8.3333333333333301E-2</v>
      </c>
      <c r="E84" s="22">
        <v>0.20833333333333301</v>
      </c>
      <c r="F84" s="21">
        <v>0.45833333333333298</v>
      </c>
      <c r="G84" s="21">
        <v>0.45833333333333298</v>
      </c>
      <c r="H84" s="21">
        <v>0.45833333333333298</v>
      </c>
      <c r="I84" s="21">
        <v>0.41666666666666702</v>
      </c>
      <c r="J84" s="21">
        <v>0.45833333333333298</v>
      </c>
      <c r="K84" s="21">
        <v>0.45833333333333298</v>
      </c>
      <c r="L84" s="21">
        <v>0.45833333333333298</v>
      </c>
      <c r="M84" s="21">
        <v>0.45833333333333298</v>
      </c>
      <c r="N84" s="21">
        <v>0.45833333333333298</v>
      </c>
      <c r="O84" s="21">
        <v>0.375</v>
      </c>
      <c r="P84" s="21">
        <v>0.25</v>
      </c>
      <c r="Q84" s="21">
        <v>0.20833333333333301</v>
      </c>
      <c r="R84" s="22">
        <v>0.41666666666666702</v>
      </c>
    </row>
    <row r="85" spans="1:21">
      <c r="A85" s="7"/>
      <c r="B85" s="17">
        <v>336</v>
      </c>
      <c r="D85" s="13">
        <v>42.5</v>
      </c>
      <c r="E85" s="18">
        <v>9.1642990112304688</v>
      </c>
      <c r="F85">
        <v>0</v>
      </c>
      <c r="G85">
        <v>0</v>
      </c>
      <c r="H85">
        <v>3</v>
      </c>
      <c r="I85">
        <v>2</v>
      </c>
      <c r="J85">
        <v>15</v>
      </c>
      <c r="K85">
        <v>138</v>
      </c>
      <c r="L85">
        <v>122</v>
      </c>
      <c r="M85">
        <v>48</v>
      </c>
      <c r="N85">
        <v>8</v>
      </c>
      <c r="O85">
        <v>3</v>
      </c>
      <c r="P85">
        <v>4</v>
      </c>
      <c r="Q85">
        <v>1</v>
      </c>
      <c r="R85" s="17">
        <v>1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0.5</v>
      </c>
      <c r="C87" s="21">
        <v>0.91666666666666696</v>
      </c>
      <c r="D87" s="21">
        <v>0.95833333333333304</v>
      </c>
      <c r="E87" s="22">
        <v>0.875</v>
      </c>
      <c r="F87" s="21">
        <v>0.95833333333333304</v>
      </c>
      <c r="G87" s="21">
        <v>0.66666666666666696</v>
      </c>
      <c r="H87" s="21">
        <v>0.66666666666666696</v>
      </c>
      <c r="I87" s="21">
        <v>0.58333333333333304</v>
      </c>
      <c r="J87" s="21">
        <v>0.625</v>
      </c>
      <c r="K87" s="21">
        <v>0.5</v>
      </c>
      <c r="L87" s="21">
        <v>0.5</v>
      </c>
      <c r="M87" s="21">
        <v>0.54166666666666696</v>
      </c>
      <c r="N87" s="21">
        <v>0.75</v>
      </c>
      <c r="O87" s="21">
        <v>0.875</v>
      </c>
      <c r="P87" s="21">
        <v>0.83333333333333304</v>
      </c>
      <c r="Q87" s="21">
        <v>0.79166666666666696</v>
      </c>
      <c r="R87" s="22">
        <v>0.875</v>
      </c>
    </row>
    <row r="88" spans="1:21">
      <c r="A88" s="15"/>
      <c r="B88" s="5">
        <v>324</v>
      </c>
      <c r="C88" s="16">
        <v>39.375</v>
      </c>
      <c r="D88" s="16">
        <v>33.75</v>
      </c>
      <c r="E88" s="19">
        <v>6.6332573890686035</v>
      </c>
      <c r="F88" s="4">
        <v>0</v>
      </c>
      <c r="G88" s="4">
        <v>2</v>
      </c>
      <c r="H88" s="4">
        <v>4</v>
      </c>
      <c r="I88" s="4">
        <v>4</v>
      </c>
      <c r="J88" s="4">
        <v>29</v>
      </c>
      <c r="K88" s="4">
        <v>136</v>
      </c>
      <c r="L88" s="4">
        <v>135</v>
      </c>
      <c r="M88" s="4">
        <v>44</v>
      </c>
      <c r="N88" s="4">
        <v>11</v>
      </c>
      <c r="O88" s="4">
        <v>3</v>
      </c>
      <c r="P88" s="4">
        <v>1</v>
      </c>
      <c r="Q88" s="4">
        <v>2</v>
      </c>
      <c r="R88" s="5">
        <v>1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43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27</v>
      </c>
      <c r="C99" s="13">
        <v>41.208332061767578</v>
      </c>
      <c r="D99" s="13">
        <v>34.166667938232422</v>
      </c>
      <c r="E99" s="18">
        <v>5.9317102432250977</v>
      </c>
      <c r="F99">
        <v>0</v>
      </c>
      <c r="G99">
        <v>0</v>
      </c>
      <c r="H99">
        <v>0</v>
      </c>
      <c r="I99">
        <v>0</v>
      </c>
      <c r="J99">
        <v>2</v>
      </c>
      <c r="K99">
        <v>4</v>
      </c>
      <c r="L99">
        <v>10</v>
      </c>
      <c r="M99">
        <v>5</v>
      </c>
      <c r="N99">
        <v>6</v>
      </c>
      <c r="O99">
        <v>0</v>
      </c>
      <c r="P99">
        <v>0</v>
      </c>
      <c r="Q99">
        <v>0</v>
      </c>
      <c r="R99" s="17">
        <v>0</v>
      </c>
      <c r="T99" s="23">
        <f>SUM(M99:N99)</f>
        <v>11</v>
      </c>
      <c r="U99" s="23">
        <f>SUM(O99:R99)</f>
        <v>0</v>
      </c>
    </row>
    <row r="100" spans="1:21">
      <c r="A100" s="6">
        <v>4.1666666666666699E-2</v>
      </c>
      <c r="B100" s="17">
        <v>16</v>
      </c>
      <c r="C100" s="13">
        <v>42.625</v>
      </c>
      <c r="D100" s="13">
        <v>37.1875</v>
      </c>
      <c r="E100" s="18">
        <v>5.9866385459899902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1</v>
      </c>
      <c r="L100">
        <v>2</v>
      </c>
      <c r="M100">
        <v>7</v>
      </c>
      <c r="N100">
        <v>4</v>
      </c>
      <c r="O100">
        <v>1</v>
      </c>
      <c r="P100">
        <v>0</v>
      </c>
      <c r="Q100">
        <v>0</v>
      </c>
      <c r="R100" s="17">
        <v>0</v>
      </c>
      <c r="T100" s="23">
        <f t="shared" ref="T100:T122" si="0">SUM(M100:N100)</f>
        <v>11</v>
      </c>
      <c r="U100" s="23">
        <f t="shared" ref="U100:U122" si="1">SUM(O100:R100)</f>
        <v>1</v>
      </c>
    </row>
    <row r="101" spans="1:21">
      <c r="A101" s="6">
        <v>8.3333333333333301E-2</v>
      </c>
      <c r="B101" s="17">
        <v>5</v>
      </c>
      <c r="D101" s="13">
        <v>40.5</v>
      </c>
      <c r="E101" s="18">
        <v>10.29563045501709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1</v>
      </c>
      <c r="M101">
        <v>0</v>
      </c>
      <c r="N101">
        <v>2</v>
      </c>
      <c r="O101">
        <v>0</v>
      </c>
      <c r="P101">
        <v>0</v>
      </c>
      <c r="Q101">
        <v>1</v>
      </c>
      <c r="R101" s="17">
        <v>0</v>
      </c>
      <c r="T101" s="23">
        <f t="shared" si="0"/>
        <v>2</v>
      </c>
      <c r="U101" s="23">
        <f t="shared" si="1"/>
        <v>1</v>
      </c>
    </row>
    <row r="102" spans="1:21">
      <c r="A102" s="6">
        <v>0.125</v>
      </c>
      <c r="B102" s="17">
        <v>5</v>
      </c>
      <c r="D102" s="13">
        <v>33.5</v>
      </c>
      <c r="E102" s="18">
        <v>4.898979663848877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3</v>
      </c>
      <c r="M102">
        <v>0</v>
      </c>
      <c r="N102">
        <v>1</v>
      </c>
      <c r="O102">
        <v>0</v>
      </c>
      <c r="P102">
        <v>0</v>
      </c>
      <c r="Q102">
        <v>0</v>
      </c>
      <c r="R102" s="17">
        <v>0</v>
      </c>
      <c r="T102" s="23">
        <f t="shared" si="0"/>
        <v>1</v>
      </c>
      <c r="U102" s="23">
        <f t="shared" si="1"/>
        <v>0</v>
      </c>
    </row>
    <row r="103" spans="1:21">
      <c r="A103" s="6">
        <v>0.16666666666666699</v>
      </c>
      <c r="B103" s="17">
        <v>9</v>
      </c>
      <c r="D103" s="13">
        <v>38.055557250976563</v>
      </c>
      <c r="E103" s="18">
        <v>7.243558406829834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0</v>
      </c>
      <c r="M103">
        <v>4</v>
      </c>
      <c r="N103">
        <v>2</v>
      </c>
      <c r="O103">
        <v>0</v>
      </c>
      <c r="P103">
        <v>1</v>
      </c>
      <c r="Q103">
        <v>0</v>
      </c>
      <c r="R103" s="17">
        <v>0</v>
      </c>
      <c r="T103" s="23">
        <f t="shared" si="0"/>
        <v>6</v>
      </c>
      <c r="U103" s="23">
        <f t="shared" si="1"/>
        <v>1</v>
      </c>
    </row>
    <row r="104" spans="1:21">
      <c r="A104" s="6">
        <v>0.20833333333333301</v>
      </c>
      <c r="B104" s="17">
        <v>25</v>
      </c>
      <c r="C104" s="13">
        <v>46.875</v>
      </c>
      <c r="D104" s="13">
        <v>37.299999237060547</v>
      </c>
      <c r="E104" s="18">
        <v>8.1829090118408203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4</v>
      </c>
      <c r="L104">
        <v>8</v>
      </c>
      <c r="M104">
        <v>7</v>
      </c>
      <c r="N104">
        <v>1</v>
      </c>
      <c r="O104">
        <v>2</v>
      </c>
      <c r="P104">
        <v>2</v>
      </c>
      <c r="Q104">
        <v>1</v>
      </c>
      <c r="R104" s="17">
        <v>0</v>
      </c>
      <c r="T104" s="23">
        <f t="shared" si="0"/>
        <v>8</v>
      </c>
      <c r="U104" s="23">
        <f t="shared" si="1"/>
        <v>5</v>
      </c>
    </row>
    <row r="105" spans="1:21">
      <c r="A105" s="6">
        <v>0.25</v>
      </c>
      <c r="B105" s="17">
        <v>79</v>
      </c>
      <c r="C105" s="13">
        <v>43.138889312744141</v>
      </c>
      <c r="D105" s="13">
        <v>36.044303894042969</v>
      </c>
      <c r="E105" s="18">
        <v>6.8967018127441406</v>
      </c>
      <c r="F105">
        <v>0</v>
      </c>
      <c r="G105">
        <v>0</v>
      </c>
      <c r="H105">
        <v>0</v>
      </c>
      <c r="I105">
        <v>0</v>
      </c>
      <c r="J105">
        <v>3</v>
      </c>
      <c r="K105">
        <v>10</v>
      </c>
      <c r="L105">
        <v>25</v>
      </c>
      <c r="M105">
        <v>23</v>
      </c>
      <c r="N105">
        <v>9</v>
      </c>
      <c r="O105">
        <v>5</v>
      </c>
      <c r="P105">
        <v>4</v>
      </c>
      <c r="Q105">
        <v>0</v>
      </c>
      <c r="R105" s="17">
        <v>0</v>
      </c>
      <c r="T105" s="23">
        <f t="shared" si="0"/>
        <v>32</v>
      </c>
      <c r="U105" s="23">
        <f t="shared" si="1"/>
        <v>9</v>
      </c>
    </row>
    <row r="106" spans="1:21">
      <c r="A106" s="6">
        <v>0.29166666666666702</v>
      </c>
      <c r="B106" s="17">
        <v>153</v>
      </c>
      <c r="C106" s="13">
        <v>39.684783935546875</v>
      </c>
      <c r="D106" s="13">
        <v>33.284313201904297</v>
      </c>
      <c r="E106" s="18">
        <v>5.7199811935424805</v>
      </c>
      <c r="F106">
        <v>0</v>
      </c>
      <c r="G106">
        <v>1</v>
      </c>
      <c r="H106">
        <v>0</v>
      </c>
      <c r="I106">
        <v>0</v>
      </c>
      <c r="J106">
        <v>2</v>
      </c>
      <c r="K106">
        <v>38</v>
      </c>
      <c r="L106">
        <v>67</v>
      </c>
      <c r="M106">
        <v>23</v>
      </c>
      <c r="N106">
        <v>19</v>
      </c>
      <c r="O106">
        <v>2</v>
      </c>
      <c r="P106">
        <v>1</v>
      </c>
      <c r="Q106">
        <v>0</v>
      </c>
      <c r="R106" s="17">
        <v>0</v>
      </c>
      <c r="T106" s="23">
        <f t="shared" si="0"/>
        <v>42</v>
      </c>
      <c r="U106" s="23">
        <f t="shared" si="1"/>
        <v>3</v>
      </c>
    </row>
    <row r="107" spans="1:21">
      <c r="A107" s="6">
        <v>0.33333333333333298</v>
      </c>
      <c r="B107" s="17">
        <v>243</v>
      </c>
      <c r="C107" s="13">
        <v>38.130207061767578</v>
      </c>
      <c r="D107" s="13">
        <v>32.881687164306641</v>
      </c>
      <c r="E107" s="18">
        <v>5.4658164978027344</v>
      </c>
      <c r="F107">
        <v>0</v>
      </c>
      <c r="G107">
        <v>0</v>
      </c>
      <c r="H107">
        <v>0</v>
      </c>
      <c r="I107">
        <v>0</v>
      </c>
      <c r="J107">
        <v>6</v>
      </c>
      <c r="K107">
        <v>68</v>
      </c>
      <c r="L107">
        <v>102</v>
      </c>
      <c r="M107">
        <v>48</v>
      </c>
      <c r="N107">
        <v>11</v>
      </c>
      <c r="O107">
        <v>5</v>
      </c>
      <c r="P107">
        <v>2</v>
      </c>
      <c r="Q107">
        <v>0</v>
      </c>
      <c r="R107" s="17">
        <v>1</v>
      </c>
      <c r="T107" s="23">
        <f t="shared" si="0"/>
        <v>59</v>
      </c>
      <c r="U107" s="23">
        <f t="shared" si="1"/>
        <v>8</v>
      </c>
    </row>
    <row r="108" spans="1:21">
      <c r="A108" s="6">
        <v>0.375</v>
      </c>
      <c r="B108" s="17">
        <v>391</v>
      </c>
      <c r="C108" s="13">
        <v>36.70703125</v>
      </c>
      <c r="D108" s="13">
        <v>31.809463500976563</v>
      </c>
      <c r="E108" s="18">
        <v>5.0225973129272461</v>
      </c>
      <c r="F108">
        <v>0</v>
      </c>
      <c r="G108">
        <v>0</v>
      </c>
      <c r="H108">
        <v>0</v>
      </c>
      <c r="I108">
        <v>3</v>
      </c>
      <c r="J108">
        <v>11</v>
      </c>
      <c r="K108">
        <v>132</v>
      </c>
      <c r="L108">
        <v>164</v>
      </c>
      <c r="M108">
        <v>64</v>
      </c>
      <c r="N108">
        <v>10</v>
      </c>
      <c r="O108">
        <v>5</v>
      </c>
      <c r="P108">
        <v>0</v>
      </c>
      <c r="Q108">
        <v>2</v>
      </c>
      <c r="R108" s="17">
        <v>0</v>
      </c>
      <c r="T108" s="23">
        <f t="shared" si="0"/>
        <v>74</v>
      </c>
      <c r="U108" s="23">
        <f t="shared" si="1"/>
        <v>7</v>
      </c>
    </row>
    <row r="109" spans="1:21">
      <c r="A109" s="6">
        <v>0.41666666666666702</v>
      </c>
      <c r="B109" s="17">
        <v>595</v>
      </c>
      <c r="C109" s="13">
        <v>35.496986389160156</v>
      </c>
      <c r="D109" s="13">
        <v>30.891176223754883</v>
      </c>
      <c r="E109" s="18">
        <v>4.9289093017578125</v>
      </c>
      <c r="F109">
        <v>0</v>
      </c>
      <c r="G109">
        <v>0</v>
      </c>
      <c r="H109">
        <v>2</v>
      </c>
      <c r="I109">
        <v>4</v>
      </c>
      <c r="J109">
        <v>29</v>
      </c>
      <c r="K109">
        <v>238</v>
      </c>
      <c r="L109">
        <v>224</v>
      </c>
      <c r="M109">
        <v>83</v>
      </c>
      <c r="N109">
        <v>9</v>
      </c>
      <c r="O109">
        <v>3</v>
      </c>
      <c r="P109">
        <v>1</v>
      </c>
      <c r="Q109">
        <v>1</v>
      </c>
      <c r="R109" s="17">
        <v>1</v>
      </c>
      <c r="T109" s="23">
        <f t="shared" si="0"/>
        <v>92</v>
      </c>
      <c r="U109" s="23">
        <f t="shared" si="1"/>
        <v>6</v>
      </c>
    </row>
    <row r="110" spans="1:21">
      <c r="A110" s="6">
        <v>0.45833333333333298</v>
      </c>
      <c r="B110" s="17">
        <v>683</v>
      </c>
      <c r="C110" s="13">
        <v>35.51275634765625</v>
      </c>
      <c r="D110" s="13">
        <v>30.940702438354492</v>
      </c>
      <c r="E110" s="18">
        <v>4.5216817855834961</v>
      </c>
      <c r="F110">
        <v>0</v>
      </c>
      <c r="G110">
        <v>1</v>
      </c>
      <c r="H110">
        <v>3</v>
      </c>
      <c r="I110">
        <v>1</v>
      </c>
      <c r="J110">
        <v>29</v>
      </c>
      <c r="K110">
        <v>264</v>
      </c>
      <c r="L110">
        <v>272</v>
      </c>
      <c r="M110">
        <v>98</v>
      </c>
      <c r="N110">
        <v>14</v>
      </c>
      <c r="O110">
        <v>1</v>
      </c>
      <c r="P110">
        <v>0</v>
      </c>
      <c r="Q110">
        <v>0</v>
      </c>
      <c r="R110" s="17">
        <v>0</v>
      </c>
      <c r="T110" s="23">
        <f t="shared" si="0"/>
        <v>112</v>
      </c>
      <c r="U110" s="23">
        <f t="shared" si="1"/>
        <v>1</v>
      </c>
    </row>
    <row r="111" spans="1:21">
      <c r="A111" s="6">
        <v>0.5</v>
      </c>
      <c r="B111" s="17">
        <v>680</v>
      </c>
      <c r="C111" s="13">
        <v>34.546371459960938</v>
      </c>
      <c r="D111" s="13">
        <v>30.110294342041016</v>
      </c>
      <c r="E111" s="18">
        <v>4.6323237419128418</v>
      </c>
      <c r="F111">
        <v>0</v>
      </c>
      <c r="G111">
        <v>2</v>
      </c>
      <c r="H111">
        <v>1</v>
      </c>
      <c r="I111">
        <v>9</v>
      </c>
      <c r="J111">
        <v>39</v>
      </c>
      <c r="K111">
        <v>301</v>
      </c>
      <c r="L111">
        <v>248</v>
      </c>
      <c r="M111">
        <v>69</v>
      </c>
      <c r="N111">
        <v>8</v>
      </c>
      <c r="O111">
        <v>2</v>
      </c>
      <c r="P111">
        <v>1</v>
      </c>
      <c r="Q111">
        <v>0</v>
      </c>
      <c r="R111" s="17">
        <v>0</v>
      </c>
      <c r="T111" s="23">
        <f t="shared" si="0"/>
        <v>77</v>
      </c>
      <c r="U111" s="23">
        <f t="shared" si="1"/>
        <v>3</v>
      </c>
    </row>
    <row r="112" spans="1:21">
      <c r="A112" s="6">
        <v>0.54166666666666696</v>
      </c>
      <c r="B112" s="17">
        <v>567</v>
      </c>
      <c r="C112" s="13">
        <v>35.296665191650391</v>
      </c>
      <c r="D112" s="13">
        <v>30.965608596801758</v>
      </c>
      <c r="E112" s="18">
        <v>4.4573383331298828</v>
      </c>
      <c r="F112">
        <v>0</v>
      </c>
      <c r="G112">
        <v>0</v>
      </c>
      <c r="H112">
        <v>2</v>
      </c>
      <c r="I112">
        <v>2</v>
      </c>
      <c r="J112">
        <v>17</v>
      </c>
      <c r="K112">
        <v>234</v>
      </c>
      <c r="L112">
        <v>222</v>
      </c>
      <c r="M112">
        <v>75</v>
      </c>
      <c r="N112">
        <v>13</v>
      </c>
      <c r="O112">
        <v>1</v>
      </c>
      <c r="P112">
        <v>1</v>
      </c>
      <c r="Q112">
        <v>0</v>
      </c>
      <c r="R112" s="17">
        <v>0</v>
      </c>
      <c r="T112" s="23">
        <f t="shared" si="0"/>
        <v>88</v>
      </c>
      <c r="U112" s="23">
        <f t="shared" si="1"/>
        <v>2</v>
      </c>
    </row>
    <row r="113" spans="1:21">
      <c r="A113" s="6">
        <v>0.58333333333333304</v>
      </c>
      <c r="B113" s="17">
        <v>496</v>
      </c>
      <c r="C113" s="13">
        <v>35.469230651855469</v>
      </c>
      <c r="D113" s="13">
        <v>30.877016067504883</v>
      </c>
      <c r="E113" s="18">
        <v>4.637786865234375</v>
      </c>
      <c r="F113">
        <v>0</v>
      </c>
      <c r="G113">
        <v>0</v>
      </c>
      <c r="H113">
        <v>0</v>
      </c>
      <c r="I113">
        <v>4</v>
      </c>
      <c r="J113">
        <v>28</v>
      </c>
      <c r="K113">
        <v>192</v>
      </c>
      <c r="L113">
        <v>191</v>
      </c>
      <c r="M113">
        <v>65</v>
      </c>
      <c r="N113">
        <v>14</v>
      </c>
      <c r="O113">
        <v>2</v>
      </c>
      <c r="P113">
        <v>0</v>
      </c>
      <c r="Q113">
        <v>0</v>
      </c>
      <c r="R113" s="17">
        <v>0</v>
      </c>
      <c r="T113" s="23">
        <f t="shared" si="0"/>
        <v>79</v>
      </c>
      <c r="U113" s="23">
        <f t="shared" si="1"/>
        <v>2</v>
      </c>
    </row>
    <row r="114" spans="1:21">
      <c r="A114" s="6">
        <v>0.625</v>
      </c>
      <c r="B114" s="17">
        <v>479</v>
      </c>
      <c r="C114" s="13">
        <v>36.046428680419922</v>
      </c>
      <c r="D114" s="13">
        <v>30.673276901245117</v>
      </c>
      <c r="E114" s="18">
        <v>5.1138639450073242</v>
      </c>
      <c r="F114">
        <v>0</v>
      </c>
      <c r="G114">
        <v>0</v>
      </c>
      <c r="H114">
        <v>2</v>
      </c>
      <c r="I114">
        <v>4</v>
      </c>
      <c r="J114">
        <v>34</v>
      </c>
      <c r="K114">
        <v>196</v>
      </c>
      <c r="L114">
        <v>156</v>
      </c>
      <c r="M114">
        <v>70</v>
      </c>
      <c r="N114">
        <v>13</v>
      </c>
      <c r="O114">
        <v>3</v>
      </c>
      <c r="P114">
        <v>1</v>
      </c>
      <c r="Q114">
        <v>0</v>
      </c>
      <c r="R114" s="17">
        <v>0</v>
      </c>
      <c r="T114" s="23">
        <f t="shared" si="0"/>
        <v>83</v>
      </c>
      <c r="U114" s="23">
        <f t="shared" si="1"/>
        <v>4</v>
      </c>
    </row>
    <row r="115" spans="1:21">
      <c r="A115" s="6">
        <v>0.66666666666666696</v>
      </c>
      <c r="B115" s="17">
        <v>493</v>
      </c>
      <c r="C115" s="13">
        <v>35.545833587646484</v>
      </c>
      <c r="D115" s="13">
        <v>30.775861740112305</v>
      </c>
      <c r="E115" s="18">
        <v>5.6314249038696289</v>
      </c>
      <c r="F115">
        <v>0</v>
      </c>
      <c r="G115">
        <v>2</v>
      </c>
      <c r="H115">
        <v>9</v>
      </c>
      <c r="I115">
        <v>1</v>
      </c>
      <c r="J115">
        <v>21</v>
      </c>
      <c r="K115">
        <v>191</v>
      </c>
      <c r="L115">
        <v>188</v>
      </c>
      <c r="M115">
        <v>60</v>
      </c>
      <c r="N115">
        <v>16</v>
      </c>
      <c r="O115">
        <v>1</v>
      </c>
      <c r="P115">
        <v>3</v>
      </c>
      <c r="Q115">
        <v>1</v>
      </c>
      <c r="R115" s="17">
        <v>0</v>
      </c>
      <c r="T115" s="23">
        <f t="shared" si="0"/>
        <v>76</v>
      </c>
      <c r="U115" s="23">
        <f t="shared" si="1"/>
        <v>5</v>
      </c>
    </row>
    <row r="116" spans="1:21">
      <c r="A116" s="6">
        <v>0.70833333333333304</v>
      </c>
      <c r="B116" s="17">
        <v>426</v>
      </c>
      <c r="C116" s="13">
        <v>35.518520355224609</v>
      </c>
      <c r="D116" s="13">
        <v>31.314554214477539</v>
      </c>
      <c r="E116" s="18">
        <v>4.3676009178161621</v>
      </c>
      <c r="F116">
        <v>0</v>
      </c>
      <c r="G116">
        <v>0</v>
      </c>
      <c r="H116">
        <v>0</v>
      </c>
      <c r="I116">
        <v>0</v>
      </c>
      <c r="J116">
        <v>13</v>
      </c>
      <c r="K116">
        <v>164</v>
      </c>
      <c r="L116">
        <v>179</v>
      </c>
      <c r="M116">
        <v>54</v>
      </c>
      <c r="N116">
        <v>13</v>
      </c>
      <c r="O116">
        <v>3</v>
      </c>
      <c r="P116">
        <v>0</v>
      </c>
      <c r="Q116">
        <v>0</v>
      </c>
      <c r="R116" s="17">
        <v>0</v>
      </c>
      <c r="T116" s="23">
        <f t="shared" si="0"/>
        <v>67</v>
      </c>
      <c r="U116" s="23">
        <f t="shared" si="1"/>
        <v>3</v>
      </c>
    </row>
    <row r="117" spans="1:21">
      <c r="A117" s="6">
        <v>0.75</v>
      </c>
      <c r="B117" s="17">
        <v>351</v>
      </c>
      <c r="C117" s="13">
        <v>38.155063629150391</v>
      </c>
      <c r="D117" s="13">
        <v>32.599716186523438</v>
      </c>
      <c r="E117" s="18">
        <v>4.9272513389587402</v>
      </c>
      <c r="F117">
        <v>0</v>
      </c>
      <c r="G117">
        <v>0</v>
      </c>
      <c r="H117">
        <v>0</v>
      </c>
      <c r="I117">
        <v>0</v>
      </c>
      <c r="J117">
        <v>11</v>
      </c>
      <c r="K117">
        <v>102</v>
      </c>
      <c r="L117">
        <v>135</v>
      </c>
      <c r="M117">
        <v>79</v>
      </c>
      <c r="N117">
        <v>20</v>
      </c>
      <c r="O117">
        <v>4</v>
      </c>
      <c r="P117">
        <v>0</v>
      </c>
      <c r="Q117">
        <v>0</v>
      </c>
      <c r="R117" s="17">
        <v>0</v>
      </c>
      <c r="T117" s="23">
        <f t="shared" si="0"/>
        <v>99</v>
      </c>
      <c r="U117" s="23">
        <f t="shared" si="1"/>
        <v>4</v>
      </c>
    </row>
    <row r="118" spans="1:21">
      <c r="A118" s="6">
        <v>0.79166666666666696</v>
      </c>
      <c r="B118" s="17">
        <v>291</v>
      </c>
      <c r="C118" s="13">
        <v>38.070835113525391</v>
      </c>
      <c r="D118" s="13">
        <v>32.551548004150391</v>
      </c>
      <c r="E118" s="18">
        <v>5.4281392097473145</v>
      </c>
      <c r="F118">
        <v>0</v>
      </c>
      <c r="G118">
        <v>0</v>
      </c>
      <c r="H118">
        <v>0</v>
      </c>
      <c r="I118">
        <v>2</v>
      </c>
      <c r="J118">
        <v>11</v>
      </c>
      <c r="K118">
        <v>80</v>
      </c>
      <c r="L118">
        <v>117</v>
      </c>
      <c r="M118">
        <v>60</v>
      </c>
      <c r="N118">
        <v>16</v>
      </c>
      <c r="O118">
        <v>3</v>
      </c>
      <c r="P118">
        <v>0</v>
      </c>
      <c r="Q118">
        <v>2</v>
      </c>
      <c r="R118" s="17">
        <v>0</v>
      </c>
      <c r="T118" s="23">
        <f t="shared" si="0"/>
        <v>76</v>
      </c>
      <c r="U118" s="23">
        <f t="shared" si="1"/>
        <v>5</v>
      </c>
    </row>
    <row r="119" spans="1:21">
      <c r="A119" s="6">
        <v>0.83333333333333304</v>
      </c>
      <c r="B119" s="17">
        <v>260</v>
      </c>
      <c r="C119" s="13">
        <v>37.152778625488281</v>
      </c>
      <c r="D119" s="13">
        <v>31.923076629638672</v>
      </c>
      <c r="E119" s="18">
        <v>5.3036494255065918</v>
      </c>
      <c r="F119">
        <v>0</v>
      </c>
      <c r="G119">
        <v>0</v>
      </c>
      <c r="H119">
        <v>1</v>
      </c>
      <c r="I119">
        <v>0</v>
      </c>
      <c r="J119">
        <v>9</v>
      </c>
      <c r="K119">
        <v>89</v>
      </c>
      <c r="L119">
        <v>106</v>
      </c>
      <c r="M119">
        <v>36</v>
      </c>
      <c r="N119">
        <v>15</v>
      </c>
      <c r="O119">
        <v>2</v>
      </c>
      <c r="P119">
        <v>1</v>
      </c>
      <c r="Q119">
        <v>1</v>
      </c>
      <c r="R119" s="17">
        <v>0</v>
      </c>
      <c r="T119" s="23">
        <f t="shared" si="0"/>
        <v>51</v>
      </c>
      <c r="U119" s="23">
        <f t="shared" si="1"/>
        <v>4</v>
      </c>
    </row>
    <row r="120" spans="1:21">
      <c r="A120" s="6">
        <v>0.875</v>
      </c>
      <c r="B120" s="17">
        <v>134</v>
      </c>
      <c r="C120" s="13">
        <v>38.357143402099609</v>
      </c>
      <c r="D120" s="13">
        <v>32.110073089599609</v>
      </c>
      <c r="E120" s="18">
        <v>6.5504293441772461</v>
      </c>
      <c r="F120">
        <v>0</v>
      </c>
      <c r="G120">
        <v>0</v>
      </c>
      <c r="H120">
        <v>0</v>
      </c>
      <c r="I120">
        <v>1</v>
      </c>
      <c r="J120">
        <v>5</v>
      </c>
      <c r="K120">
        <v>55</v>
      </c>
      <c r="L120">
        <v>43</v>
      </c>
      <c r="M120">
        <v>14</v>
      </c>
      <c r="N120">
        <v>8</v>
      </c>
      <c r="O120">
        <v>6</v>
      </c>
      <c r="P120">
        <v>1</v>
      </c>
      <c r="Q120">
        <v>0</v>
      </c>
      <c r="R120" s="17">
        <v>1</v>
      </c>
      <c r="T120" s="23">
        <f t="shared" si="0"/>
        <v>22</v>
      </c>
      <c r="U120" s="23">
        <f t="shared" si="1"/>
        <v>8</v>
      </c>
    </row>
    <row r="121" spans="1:21">
      <c r="A121" s="6">
        <v>0.91666666666666696</v>
      </c>
      <c r="B121" s="17">
        <v>66</v>
      </c>
      <c r="C121" s="13">
        <v>38.533332824707031</v>
      </c>
      <c r="D121" s="13">
        <v>32.5</v>
      </c>
      <c r="E121" s="18">
        <v>5.6407608985900879</v>
      </c>
      <c r="F121">
        <v>0</v>
      </c>
      <c r="G121">
        <v>0</v>
      </c>
      <c r="H121">
        <v>0</v>
      </c>
      <c r="I121">
        <v>0</v>
      </c>
      <c r="J121">
        <v>3</v>
      </c>
      <c r="K121">
        <v>23</v>
      </c>
      <c r="L121">
        <v>19</v>
      </c>
      <c r="M121">
        <v>15</v>
      </c>
      <c r="N121">
        <v>4</v>
      </c>
      <c r="O121">
        <v>2</v>
      </c>
      <c r="P121">
        <v>0</v>
      </c>
      <c r="Q121">
        <v>0</v>
      </c>
      <c r="R121" s="17">
        <v>0</v>
      </c>
      <c r="T121" s="23">
        <f t="shared" si="0"/>
        <v>19</v>
      </c>
      <c r="U121" s="23">
        <f t="shared" si="1"/>
        <v>2</v>
      </c>
    </row>
    <row r="122" spans="1:21" ht="15" thickBot="1">
      <c r="A122" s="14">
        <v>0.95833333333333304</v>
      </c>
      <c r="B122" s="5">
        <v>37</v>
      </c>
      <c r="C122" s="16">
        <v>37.983333587646484</v>
      </c>
      <c r="D122" s="16">
        <v>33.445945739746094</v>
      </c>
      <c r="E122" s="19">
        <v>3.8269736766815186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8</v>
      </c>
      <c r="L122" s="4">
        <v>14</v>
      </c>
      <c r="M122" s="4">
        <v>15</v>
      </c>
      <c r="N122" s="4">
        <v>0</v>
      </c>
      <c r="O122" s="4">
        <v>0</v>
      </c>
      <c r="P122" s="4">
        <v>0</v>
      </c>
      <c r="Q122" s="4">
        <v>0</v>
      </c>
      <c r="R122" s="5">
        <v>0</v>
      </c>
      <c r="T122" s="23">
        <f t="shared" si="0"/>
        <v>15</v>
      </c>
      <c r="U122" s="23">
        <f t="shared" si="1"/>
        <v>0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5557</v>
      </c>
      <c r="C125" s="13">
        <v>36.027603149414063</v>
      </c>
      <c r="D125" s="13">
        <v>31.136943817138672</v>
      </c>
      <c r="E125" s="18">
        <v>4.9337096214294434</v>
      </c>
      <c r="F125">
        <v>0</v>
      </c>
      <c r="G125">
        <v>6</v>
      </c>
      <c r="H125">
        <v>19</v>
      </c>
      <c r="I125">
        <v>28</v>
      </c>
      <c r="J125">
        <v>240</v>
      </c>
      <c r="K125">
        <v>2120</v>
      </c>
      <c r="L125">
        <v>2148</v>
      </c>
      <c r="M125">
        <v>788</v>
      </c>
      <c r="N125">
        <v>160</v>
      </c>
      <c r="O125">
        <v>32</v>
      </c>
      <c r="P125">
        <v>10</v>
      </c>
      <c r="Q125">
        <v>4</v>
      </c>
      <c r="R125" s="17">
        <v>2</v>
      </c>
    </row>
    <row r="126" spans="1:21">
      <c r="A126" s="7" t="s">
        <v>28</v>
      </c>
      <c r="B126" s="17">
        <v>6321</v>
      </c>
      <c r="C126" s="13">
        <v>36.380836486816406</v>
      </c>
      <c r="D126" s="13">
        <v>31.316366195678711</v>
      </c>
      <c r="E126" s="18">
        <v>5.0816702842712402</v>
      </c>
      <c r="F126">
        <v>0</v>
      </c>
      <c r="G126">
        <v>6</v>
      </c>
      <c r="H126">
        <v>20</v>
      </c>
      <c r="I126">
        <v>31</v>
      </c>
      <c r="J126">
        <v>268</v>
      </c>
      <c r="K126">
        <v>2354</v>
      </c>
      <c r="L126">
        <v>2439</v>
      </c>
      <c r="M126">
        <v>921</v>
      </c>
      <c r="N126">
        <v>208</v>
      </c>
      <c r="O126">
        <v>48</v>
      </c>
      <c r="P126">
        <v>16</v>
      </c>
      <c r="Q126">
        <v>7</v>
      </c>
      <c r="R126" s="17">
        <v>3</v>
      </c>
    </row>
    <row r="127" spans="1:21">
      <c r="A127" s="7" t="s">
        <v>29</v>
      </c>
      <c r="B127" s="17">
        <v>6424</v>
      </c>
      <c r="C127" s="13">
        <v>36.445320129394531</v>
      </c>
      <c r="D127" s="13">
        <v>31.340791702270508</v>
      </c>
      <c r="E127" s="18">
        <v>5.0853219032287598</v>
      </c>
      <c r="F127">
        <v>0</v>
      </c>
      <c r="G127">
        <v>6</v>
      </c>
      <c r="H127">
        <v>20</v>
      </c>
      <c r="I127">
        <v>31</v>
      </c>
      <c r="J127">
        <v>271</v>
      </c>
      <c r="K127">
        <v>2385</v>
      </c>
      <c r="L127">
        <v>2472</v>
      </c>
      <c r="M127">
        <v>951</v>
      </c>
      <c r="N127">
        <v>212</v>
      </c>
      <c r="O127">
        <v>50</v>
      </c>
      <c r="P127">
        <v>16</v>
      </c>
      <c r="Q127">
        <v>7</v>
      </c>
      <c r="R127" s="17">
        <v>3</v>
      </c>
    </row>
    <row r="128" spans="1:21">
      <c r="A128" s="7" t="s">
        <v>30</v>
      </c>
      <c r="B128" s="17">
        <v>6511</v>
      </c>
      <c r="C128" s="13">
        <v>36.585472106933594</v>
      </c>
      <c r="D128" s="13">
        <v>31.407733917236328</v>
      </c>
      <c r="E128" s="18">
        <v>5.1534175872802734</v>
      </c>
      <c r="F128">
        <v>0</v>
      </c>
      <c r="G128">
        <v>6</v>
      </c>
      <c r="H128">
        <v>20</v>
      </c>
      <c r="I128">
        <v>31</v>
      </c>
      <c r="J128">
        <v>274</v>
      </c>
      <c r="K128">
        <v>2398</v>
      </c>
      <c r="L128">
        <v>2496</v>
      </c>
      <c r="M128">
        <v>974</v>
      </c>
      <c r="N128">
        <v>228</v>
      </c>
      <c r="O128">
        <v>53</v>
      </c>
      <c r="P128">
        <v>19</v>
      </c>
      <c r="Q128">
        <v>9</v>
      </c>
      <c r="R128" s="17">
        <v>3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0.45833333333333298</v>
      </c>
      <c r="C130" s="21">
        <v>0.20833333333333301</v>
      </c>
      <c r="D130" s="21">
        <v>8.3333333333333301E-2</v>
      </c>
      <c r="E130" s="22">
        <v>8.3333333333333301E-2</v>
      </c>
      <c r="F130" s="21">
        <v>0.45833333333333298</v>
      </c>
      <c r="G130" s="21">
        <v>0.45833333333333298</v>
      </c>
      <c r="H130" s="21">
        <v>0.45833333333333298</v>
      </c>
      <c r="I130" s="21">
        <v>0.41666666666666702</v>
      </c>
      <c r="J130" s="21">
        <v>0.45833333333333298</v>
      </c>
      <c r="K130" s="21">
        <v>0.45833333333333298</v>
      </c>
      <c r="L130" s="21">
        <v>0.45833333333333298</v>
      </c>
      <c r="M130" s="21">
        <v>0.45833333333333298</v>
      </c>
      <c r="N130" s="21">
        <v>0.29166666666666702</v>
      </c>
      <c r="O130" s="21">
        <v>0.375</v>
      </c>
      <c r="P130" s="21">
        <v>0.25</v>
      </c>
      <c r="Q130" s="21">
        <v>0.375</v>
      </c>
      <c r="R130" s="22">
        <v>0.41666666666666702</v>
      </c>
    </row>
    <row r="131" spans="1:18">
      <c r="A131" s="7"/>
      <c r="B131" s="17">
        <v>683</v>
      </c>
      <c r="C131" s="13">
        <v>46.875</v>
      </c>
      <c r="D131" s="13">
        <v>40.5</v>
      </c>
      <c r="E131" s="18">
        <v>10.29563045501709</v>
      </c>
      <c r="F131">
        <v>0</v>
      </c>
      <c r="G131">
        <v>1</v>
      </c>
      <c r="H131">
        <v>3</v>
      </c>
      <c r="I131">
        <v>4</v>
      </c>
      <c r="J131">
        <v>29</v>
      </c>
      <c r="K131">
        <v>264</v>
      </c>
      <c r="L131">
        <v>272</v>
      </c>
      <c r="M131">
        <v>98</v>
      </c>
      <c r="N131">
        <v>19</v>
      </c>
      <c r="O131">
        <v>5</v>
      </c>
      <c r="P131">
        <v>4</v>
      </c>
      <c r="Q131">
        <v>2</v>
      </c>
      <c r="R131" s="17">
        <v>1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0.5</v>
      </c>
      <c r="C133" s="21">
        <v>0.91666666666666696</v>
      </c>
      <c r="D133" s="21">
        <v>0.95833333333333304</v>
      </c>
      <c r="E133" s="22">
        <v>0.875</v>
      </c>
      <c r="F133" s="21">
        <v>0.95833333333333304</v>
      </c>
      <c r="G133" s="21">
        <v>0.66666666666666696</v>
      </c>
      <c r="H133" s="21">
        <v>0.66666666666666696</v>
      </c>
      <c r="I133" s="21">
        <v>0.5</v>
      </c>
      <c r="J133" s="21">
        <v>0.5</v>
      </c>
      <c r="K133" s="21">
        <v>0.5</v>
      </c>
      <c r="L133" s="21">
        <v>0.5</v>
      </c>
      <c r="M133" s="21">
        <v>0.75</v>
      </c>
      <c r="N133" s="21">
        <v>0.75</v>
      </c>
      <c r="O133" s="21">
        <v>0.875</v>
      </c>
      <c r="P133" s="21">
        <v>0.66666666666666696</v>
      </c>
      <c r="Q133" s="21">
        <v>0.79166666666666696</v>
      </c>
      <c r="R133" s="22">
        <v>0.875</v>
      </c>
    </row>
    <row r="134" spans="1:18">
      <c r="A134" s="15"/>
      <c r="B134" s="5">
        <v>680</v>
      </c>
      <c r="C134" s="16">
        <v>38.533332824707031</v>
      </c>
      <c r="D134" s="16">
        <v>33.445945739746094</v>
      </c>
      <c r="E134" s="19">
        <v>6.5504293441772461</v>
      </c>
      <c r="F134" s="4">
        <v>0</v>
      </c>
      <c r="G134" s="4">
        <v>2</v>
      </c>
      <c r="H134" s="4">
        <v>9</v>
      </c>
      <c r="I134" s="4">
        <v>9</v>
      </c>
      <c r="J134" s="4">
        <v>39</v>
      </c>
      <c r="K134" s="4">
        <v>301</v>
      </c>
      <c r="L134" s="4">
        <v>248</v>
      </c>
      <c r="M134" s="4">
        <v>79</v>
      </c>
      <c r="N134" s="4">
        <v>20</v>
      </c>
      <c r="O134" s="4">
        <v>6</v>
      </c>
      <c r="P134" s="4">
        <v>3</v>
      </c>
      <c r="Q134" s="4">
        <v>2</v>
      </c>
      <c r="R134" s="5">
        <v>1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36"/>
  <sheetViews>
    <sheetView topLeftCell="A85" workbookViewId="0">
      <selection activeCell="T96" sqref="T96:U122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44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13</v>
      </c>
      <c r="C7" s="13">
        <v>37.583332061767578</v>
      </c>
      <c r="D7" s="13">
        <v>31.346153259277344</v>
      </c>
      <c r="E7" s="18">
        <v>5.9335570335388184</v>
      </c>
      <c r="F7">
        <v>0</v>
      </c>
      <c r="G7">
        <v>0</v>
      </c>
      <c r="H7">
        <v>0</v>
      </c>
      <c r="I7">
        <v>0</v>
      </c>
      <c r="J7">
        <v>2</v>
      </c>
      <c r="K7">
        <v>4</v>
      </c>
      <c r="L7">
        <v>3</v>
      </c>
      <c r="M7">
        <v>3</v>
      </c>
      <c r="N7">
        <v>1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3</v>
      </c>
      <c r="D8" s="13">
        <v>37.5</v>
      </c>
      <c r="E8" s="18">
        <v>10.801234245300293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1</v>
      </c>
      <c r="M8">
        <v>0</v>
      </c>
      <c r="N8">
        <v>0</v>
      </c>
      <c r="O8">
        <v>0</v>
      </c>
      <c r="P8">
        <v>1</v>
      </c>
      <c r="Q8">
        <v>0</v>
      </c>
      <c r="R8" s="17">
        <v>0</v>
      </c>
    </row>
    <row r="9" spans="1:18">
      <c r="A9" s="6">
        <v>8.3333333333333301E-2</v>
      </c>
      <c r="B9" s="17">
        <v>7</v>
      </c>
      <c r="D9" s="13">
        <v>36.785713195800781</v>
      </c>
      <c r="E9" s="18">
        <v>4.1649656295776367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5</v>
      </c>
      <c r="N9">
        <v>1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3</v>
      </c>
      <c r="D10" s="13">
        <v>34.166667938232422</v>
      </c>
      <c r="E10" s="18">
        <v>8.4983654022216797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12</v>
      </c>
      <c r="C11" s="13">
        <v>37.833332061767578</v>
      </c>
      <c r="D11" s="13">
        <v>34.166667938232422</v>
      </c>
      <c r="E11" s="18">
        <v>6.5616731643676758</v>
      </c>
      <c r="F11">
        <v>0</v>
      </c>
      <c r="G11">
        <v>0</v>
      </c>
      <c r="H11">
        <v>0</v>
      </c>
      <c r="I11">
        <v>0</v>
      </c>
      <c r="J11">
        <v>0</v>
      </c>
      <c r="K11">
        <v>3</v>
      </c>
      <c r="L11">
        <v>5</v>
      </c>
      <c r="M11">
        <v>3</v>
      </c>
      <c r="N11">
        <v>0</v>
      </c>
      <c r="O11">
        <v>0</v>
      </c>
      <c r="P11">
        <v>1</v>
      </c>
      <c r="Q11">
        <v>0</v>
      </c>
      <c r="R11" s="17">
        <v>0</v>
      </c>
    </row>
    <row r="12" spans="1:18">
      <c r="A12" s="6">
        <v>0.20833333333333301</v>
      </c>
      <c r="B12" s="17">
        <v>32</v>
      </c>
      <c r="C12" s="13">
        <v>42.642856597900391</v>
      </c>
      <c r="D12" s="13">
        <v>33.90625</v>
      </c>
      <c r="E12" s="18">
        <v>8.3136157989501953</v>
      </c>
      <c r="F12">
        <v>0</v>
      </c>
      <c r="G12">
        <v>0</v>
      </c>
      <c r="H12">
        <v>1</v>
      </c>
      <c r="I12">
        <v>0</v>
      </c>
      <c r="J12">
        <v>2</v>
      </c>
      <c r="K12">
        <v>9</v>
      </c>
      <c r="L12">
        <v>6</v>
      </c>
      <c r="M12">
        <v>5</v>
      </c>
      <c r="N12">
        <v>7</v>
      </c>
      <c r="O12">
        <v>1</v>
      </c>
      <c r="P12">
        <v>1</v>
      </c>
      <c r="Q12">
        <v>0</v>
      </c>
      <c r="R12" s="17">
        <v>0</v>
      </c>
    </row>
    <row r="13" spans="1:18">
      <c r="A13" s="6">
        <v>0.25</v>
      </c>
      <c r="B13" s="17">
        <v>104</v>
      </c>
      <c r="C13" s="13">
        <v>38.442306518554688</v>
      </c>
      <c r="D13" s="13">
        <v>32.788459777832031</v>
      </c>
      <c r="E13" s="18">
        <v>5.0870747566223145</v>
      </c>
      <c r="F13">
        <v>0</v>
      </c>
      <c r="G13">
        <v>0</v>
      </c>
      <c r="H13">
        <v>0</v>
      </c>
      <c r="I13">
        <v>2</v>
      </c>
      <c r="J13">
        <v>1</v>
      </c>
      <c r="K13">
        <v>28</v>
      </c>
      <c r="L13">
        <v>39</v>
      </c>
      <c r="M13">
        <v>26</v>
      </c>
      <c r="N13">
        <v>8</v>
      </c>
      <c r="O13">
        <v>0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244</v>
      </c>
      <c r="C14" s="13">
        <v>34.097015380859375</v>
      </c>
      <c r="D14" s="13">
        <v>26.639345169067383</v>
      </c>
      <c r="E14" s="18">
        <v>8.3884344100952148</v>
      </c>
      <c r="F14">
        <v>0</v>
      </c>
      <c r="G14">
        <v>22</v>
      </c>
      <c r="H14">
        <v>11</v>
      </c>
      <c r="I14">
        <v>9</v>
      </c>
      <c r="J14">
        <v>23</v>
      </c>
      <c r="K14">
        <v>87</v>
      </c>
      <c r="L14">
        <v>67</v>
      </c>
      <c r="M14">
        <v>23</v>
      </c>
      <c r="N14">
        <v>1</v>
      </c>
      <c r="O14">
        <v>1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302</v>
      </c>
      <c r="C15" s="13">
        <v>34.066665649414063</v>
      </c>
      <c r="D15" s="13">
        <v>29.470199584960938</v>
      </c>
      <c r="E15" s="18">
        <v>4.458317756652832</v>
      </c>
      <c r="F15">
        <v>0</v>
      </c>
      <c r="G15">
        <v>0</v>
      </c>
      <c r="H15">
        <v>3</v>
      </c>
      <c r="I15">
        <v>1</v>
      </c>
      <c r="J15">
        <v>23</v>
      </c>
      <c r="K15">
        <v>156</v>
      </c>
      <c r="L15">
        <v>90</v>
      </c>
      <c r="M15">
        <v>25</v>
      </c>
      <c r="N15">
        <v>3</v>
      </c>
      <c r="O15">
        <v>1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275</v>
      </c>
      <c r="C16" s="13">
        <v>34.037357330322266</v>
      </c>
      <c r="D16" s="13">
        <v>29.663637161254883</v>
      </c>
      <c r="E16" s="18">
        <v>4.0843987464904785</v>
      </c>
      <c r="F16">
        <v>0</v>
      </c>
      <c r="G16">
        <v>0</v>
      </c>
      <c r="H16">
        <v>0</v>
      </c>
      <c r="I16">
        <v>0</v>
      </c>
      <c r="J16">
        <v>23</v>
      </c>
      <c r="K16">
        <v>140</v>
      </c>
      <c r="L16">
        <v>87</v>
      </c>
      <c r="M16">
        <v>20</v>
      </c>
      <c r="N16">
        <v>5</v>
      </c>
      <c r="O16">
        <v>0</v>
      </c>
      <c r="P16">
        <v>0</v>
      </c>
      <c r="Q16">
        <v>0</v>
      </c>
      <c r="R16" s="17">
        <v>0</v>
      </c>
    </row>
    <row r="17" spans="1:18">
      <c r="A17" s="6">
        <v>0.41666666666666702</v>
      </c>
      <c r="B17" s="17">
        <v>258</v>
      </c>
      <c r="C17" s="13">
        <v>34.272727966308594</v>
      </c>
      <c r="D17" s="13">
        <v>29.864341735839844</v>
      </c>
      <c r="E17" s="18">
        <v>4.3614554405212402</v>
      </c>
      <c r="F17">
        <v>0</v>
      </c>
      <c r="G17">
        <v>0</v>
      </c>
      <c r="H17">
        <v>0</v>
      </c>
      <c r="I17">
        <v>2</v>
      </c>
      <c r="J17">
        <v>15</v>
      </c>
      <c r="K17">
        <v>136</v>
      </c>
      <c r="L17">
        <v>77</v>
      </c>
      <c r="M17">
        <v>21</v>
      </c>
      <c r="N17">
        <v>6</v>
      </c>
      <c r="O17">
        <v>1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264</v>
      </c>
      <c r="C18" s="13">
        <v>34.641414642333984</v>
      </c>
      <c r="D18" s="13">
        <v>30.037878036499023</v>
      </c>
      <c r="E18" s="18">
        <v>4.8067269325256348</v>
      </c>
      <c r="F18">
        <v>0</v>
      </c>
      <c r="G18">
        <v>0</v>
      </c>
      <c r="H18">
        <v>0</v>
      </c>
      <c r="I18">
        <v>6</v>
      </c>
      <c r="J18">
        <v>25</v>
      </c>
      <c r="K18">
        <v>101</v>
      </c>
      <c r="L18">
        <v>99</v>
      </c>
      <c r="M18">
        <v>28</v>
      </c>
      <c r="N18">
        <v>4</v>
      </c>
      <c r="O18">
        <v>1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262</v>
      </c>
      <c r="C19" s="13">
        <v>34.551723480224609</v>
      </c>
      <c r="D19" s="13">
        <v>30.190839767456055</v>
      </c>
      <c r="E19" s="18">
        <v>4.2927055358886719</v>
      </c>
      <c r="F19">
        <v>0</v>
      </c>
      <c r="G19">
        <v>0</v>
      </c>
      <c r="H19">
        <v>1</v>
      </c>
      <c r="I19">
        <v>1</v>
      </c>
      <c r="J19">
        <v>11</v>
      </c>
      <c r="K19">
        <v>130</v>
      </c>
      <c r="L19">
        <v>87</v>
      </c>
      <c r="M19">
        <v>26</v>
      </c>
      <c r="N19">
        <v>6</v>
      </c>
      <c r="O19">
        <v>0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255</v>
      </c>
      <c r="C20" s="13">
        <v>34.517856597900391</v>
      </c>
      <c r="D20" s="13">
        <v>30.049018859863281</v>
      </c>
      <c r="E20" s="18">
        <v>4.5560293197631836</v>
      </c>
      <c r="F20">
        <v>0</v>
      </c>
      <c r="G20">
        <v>0</v>
      </c>
      <c r="H20">
        <v>0</v>
      </c>
      <c r="I20">
        <v>1</v>
      </c>
      <c r="J20">
        <v>12</v>
      </c>
      <c r="K20">
        <v>140</v>
      </c>
      <c r="L20">
        <v>70</v>
      </c>
      <c r="M20">
        <v>27</v>
      </c>
      <c r="N20">
        <v>2</v>
      </c>
      <c r="O20">
        <v>1</v>
      </c>
      <c r="P20">
        <v>2</v>
      </c>
      <c r="Q20">
        <v>0</v>
      </c>
      <c r="R20" s="17">
        <v>0</v>
      </c>
    </row>
    <row r="21" spans="1:18">
      <c r="A21" s="6">
        <v>0.58333333333333304</v>
      </c>
      <c r="B21" s="17">
        <v>285</v>
      </c>
      <c r="C21" s="13">
        <v>33.913551330566406</v>
      </c>
      <c r="D21" s="13">
        <v>29.728069305419922</v>
      </c>
      <c r="E21" s="18">
        <v>3.9559750556945801</v>
      </c>
      <c r="F21">
        <v>0</v>
      </c>
      <c r="G21">
        <v>0</v>
      </c>
      <c r="H21">
        <v>0</v>
      </c>
      <c r="I21">
        <v>2</v>
      </c>
      <c r="J21">
        <v>20</v>
      </c>
      <c r="K21">
        <v>136</v>
      </c>
      <c r="L21">
        <v>107</v>
      </c>
      <c r="M21">
        <v>16</v>
      </c>
      <c r="N21">
        <v>4</v>
      </c>
      <c r="O21">
        <v>0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338</v>
      </c>
      <c r="C22" s="13">
        <v>34.551998138427734</v>
      </c>
      <c r="D22" s="13">
        <v>29.911243438720703</v>
      </c>
      <c r="E22" s="18">
        <v>5.0323915481567383</v>
      </c>
      <c r="F22">
        <v>0</v>
      </c>
      <c r="G22">
        <v>3</v>
      </c>
      <c r="H22">
        <v>0</v>
      </c>
      <c r="I22">
        <v>5</v>
      </c>
      <c r="J22">
        <v>28</v>
      </c>
      <c r="K22">
        <v>137</v>
      </c>
      <c r="L22">
        <v>125</v>
      </c>
      <c r="M22">
        <v>32</v>
      </c>
      <c r="N22">
        <v>8</v>
      </c>
      <c r="O22">
        <v>0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380</v>
      </c>
      <c r="C23" s="13">
        <v>34.7420654296875</v>
      </c>
      <c r="D23" s="13">
        <v>30.171052932739258</v>
      </c>
      <c r="E23" s="18">
        <v>4.2962288856506348</v>
      </c>
      <c r="F23">
        <v>0</v>
      </c>
      <c r="G23">
        <v>0</v>
      </c>
      <c r="H23">
        <v>0</v>
      </c>
      <c r="I23">
        <v>2</v>
      </c>
      <c r="J23">
        <v>26</v>
      </c>
      <c r="K23">
        <v>175</v>
      </c>
      <c r="L23">
        <v>126</v>
      </c>
      <c r="M23">
        <v>46</v>
      </c>
      <c r="N23">
        <v>5</v>
      </c>
      <c r="O23">
        <v>0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435</v>
      </c>
      <c r="C24" s="13">
        <v>34.144737243652344</v>
      </c>
      <c r="D24" s="13">
        <v>29.488506317138672</v>
      </c>
      <c r="E24" s="18">
        <v>4.5624508857727051</v>
      </c>
      <c r="F24">
        <v>0</v>
      </c>
      <c r="G24">
        <v>1</v>
      </c>
      <c r="H24">
        <v>1</v>
      </c>
      <c r="I24">
        <v>2</v>
      </c>
      <c r="J24">
        <v>44</v>
      </c>
      <c r="K24">
        <v>211</v>
      </c>
      <c r="L24">
        <v>133</v>
      </c>
      <c r="M24">
        <v>36</v>
      </c>
      <c r="N24">
        <v>5</v>
      </c>
      <c r="O24">
        <v>2</v>
      </c>
      <c r="P24">
        <v>0</v>
      </c>
      <c r="Q24">
        <v>0</v>
      </c>
      <c r="R24" s="17">
        <v>0</v>
      </c>
    </row>
    <row r="25" spans="1:18">
      <c r="A25" s="6">
        <v>0.75</v>
      </c>
      <c r="B25" s="17">
        <v>249</v>
      </c>
      <c r="C25" s="13">
        <v>35.695945739746094</v>
      </c>
      <c r="D25" s="13">
        <v>30.612449645996094</v>
      </c>
      <c r="E25" s="18">
        <v>5.1728558540344238</v>
      </c>
      <c r="F25">
        <v>0</v>
      </c>
      <c r="G25">
        <v>0</v>
      </c>
      <c r="H25">
        <v>0</v>
      </c>
      <c r="I25">
        <v>5</v>
      </c>
      <c r="J25">
        <v>20</v>
      </c>
      <c r="K25">
        <v>92</v>
      </c>
      <c r="L25">
        <v>89</v>
      </c>
      <c r="M25">
        <v>37</v>
      </c>
      <c r="N25">
        <v>4</v>
      </c>
      <c r="O25">
        <v>0</v>
      </c>
      <c r="P25">
        <v>2</v>
      </c>
      <c r="Q25">
        <v>0</v>
      </c>
      <c r="R25" s="17">
        <v>0</v>
      </c>
    </row>
    <row r="26" spans="1:18">
      <c r="A26" s="6">
        <v>0.79166666666666696</v>
      </c>
      <c r="B26" s="17">
        <v>159</v>
      </c>
      <c r="C26" s="13">
        <v>37.240383148193359</v>
      </c>
      <c r="D26" s="13">
        <v>32.248428344726563</v>
      </c>
      <c r="E26" s="18">
        <v>5.0406756401062012</v>
      </c>
      <c r="F26">
        <v>0</v>
      </c>
      <c r="G26">
        <v>0</v>
      </c>
      <c r="H26">
        <v>0</v>
      </c>
      <c r="I26">
        <v>0</v>
      </c>
      <c r="J26">
        <v>6</v>
      </c>
      <c r="K26">
        <v>46</v>
      </c>
      <c r="L26">
        <v>71</v>
      </c>
      <c r="M26">
        <v>26</v>
      </c>
      <c r="N26">
        <v>8</v>
      </c>
      <c r="O26">
        <v>1</v>
      </c>
      <c r="P26">
        <v>0</v>
      </c>
      <c r="Q26">
        <v>1</v>
      </c>
      <c r="R26" s="17">
        <v>0</v>
      </c>
    </row>
    <row r="27" spans="1:18">
      <c r="A27" s="6">
        <v>0.83333333333333304</v>
      </c>
      <c r="B27" s="17">
        <v>86</v>
      </c>
      <c r="C27" s="13">
        <v>38.705883026123047</v>
      </c>
      <c r="D27" s="13">
        <v>33.197673797607422</v>
      </c>
      <c r="E27" s="18">
        <v>5.2916560173034668</v>
      </c>
      <c r="F27">
        <v>0</v>
      </c>
      <c r="G27">
        <v>0</v>
      </c>
      <c r="H27">
        <v>0</v>
      </c>
      <c r="I27">
        <v>0</v>
      </c>
      <c r="J27">
        <v>1</v>
      </c>
      <c r="K27">
        <v>24</v>
      </c>
      <c r="L27">
        <v>35</v>
      </c>
      <c r="M27">
        <v>17</v>
      </c>
      <c r="N27">
        <v>7</v>
      </c>
      <c r="O27">
        <v>1</v>
      </c>
      <c r="P27">
        <v>1</v>
      </c>
      <c r="Q27">
        <v>0</v>
      </c>
      <c r="R27" s="17">
        <v>0</v>
      </c>
    </row>
    <row r="28" spans="1:18">
      <c r="A28" s="6">
        <v>0.875</v>
      </c>
      <c r="B28" s="17">
        <v>47</v>
      </c>
      <c r="C28" s="13">
        <v>37.875</v>
      </c>
      <c r="D28" s="13">
        <v>32.5</v>
      </c>
      <c r="E28" s="18">
        <v>6.0141677856445313</v>
      </c>
      <c r="F28">
        <v>0</v>
      </c>
      <c r="G28">
        <v>0</v>
      </c>
      <c r="H28">
        <v>0</v>
      </c>
      <c r="I28">
        <v>1</v>
      </c>
      <c r="J28">
        <v>0</v>
      </c>
      <c r="K28">
        <v>16</v>
      </c>
      <c r="L28">
        <v>19</v>
      </c>
      <c r="M28">
        <v>6</v>
      </c>
      <c r="N28">
        <v>3</v>
      </c>
      <c r="O28">
        <v>1</v>
      </c>
      <c r="P28">
        <v>1</v>
      </c>
      <c r="Q28">
        <v>0</v>
      </c>
      <c r="R28" s="17">
        <v>0</v>
      </c>
    </row>
    <row r="29" spans="1:18">
      <c r="A29" s="6">
        <v>0.91666666666666696</v>
      </c>
      <c r="B29" s="17">
        <v>32</v>
      </c>
      <c r="C29" s="13">
        <v>40.700000762939453</v>
      </c>
      <c r="D29" s="13">
        <v>34.53125</v>
      </c>
      <c r="E29" s="18">
        <v>6.1057572364807129</v>
      </c>
      <c r="F29">
        <v>0</v>
      </c>
      <c r="G29">
        <v>0</v>
      </c>
      <c r="H29">
        <v>0</v>
      </c>
      <c r="I29">
        <v>0</v>
      </c>
      <c r="J29">
        <v>1</v>
      </c>
      <c r="K29">
        <v>6</v>
      </c>
      <c r="L29">
        <v>12</v>
      </c>
      <c r="M29">
        <v>7</v>
      </c>
      <c r="N29">
        <v>5</v>
      </c>
      <c r="O29">
        <v>0</v>
      </c>
      <c r="P29">
        <v>1</v>
      </c>
      <c r="Q29">
        <v>0</v>
      </c>
      <c r="R29" s="17">
        <v>0</v>
      </c>
    </row>
    <row r="30" spans="1:18">
      <c r="A30" s="14">
        <v>0.95833333333333304</v>
      </c>
      <c r="B30" s="5">
        <v>20</v>
      </c>
      <c r="C30" s="16">
        <v>39.166667938232422</v>
      </c>
      <c r="D30" s="16">
        <v>33.5</v>
      </c>
      <c r="E30" s="19">
        <v>7.5166482925415039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9</v>
      </c>
      <c r="L30" s="4">
        <v>5</v>
      </c>
      <c r="M30" s="4">
        <v>3</v>
      </c>
      <c r="N30" s="4">
        <v>0</v>
      </c>
      <c r="O30" s="4">
        <v>2</v>
      </c>
      <c r="P30" s="4">
        <v>1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3547</v>
      </c>
      <c r="C33" s="13">
        <v>34.431503295898438</v>
      </c>
      <c r="D33" s="13">
        <v>29.676486968994141</v>
      </c>
      <c r="E33" s="18">
        <v>4.9638533592224121</v>
      </c>
      <c r="F33">
        <v>0</v>
      </c>
      <c r="G33">
        <v>26</v>
      </c>
      <c r="H33">
        <v>16</v>
      </c>
      <c r="I33">
        <v>36</v>
      </c>
      <c r="J33">
        <v>270</v>
      </c>
      <c r="K33">
        <v>1641</v>
      </c>
      <c r="L33">
        <v>1157</v>
      </c>
      <c r="M33">
        <v>337</v>
      </c>
      <c r="N33">
        <v>53</v>
      </c>
      <c r="O33">
        <v>7</v>
      </c>
      <c r="P33">
        <v>4</v>
      </c>
      <c r="Q33">
        <v>0</v>
      </c>
      <c r="R33" s="17">
        <v>0</v>
      </c>
    </row>
    <row r="34" spans="1:18">
      <c r="A34" s="7" t="s">
        <v>28</v>
      </c>
      <c r="B34" s="17">
        <v>3943</v>
      </c>
      <c r="C34" s="13">
        <v>34.682247161865234</v>
      </c>
      <c r="D34" s="13">
        <v>29.972736358642578</v>
      </c>
      <c r="E34" s="18">
        <v>5.0709104537963867</v>
      </c>
      <c r="F34">
        <v>0</v>
      </c>
      <c r="G34">
        <v>26</v>
      </c>
      <c r="H34">
        <v>16</v>
      </c>
      <c r="I34">
        <v>39</v>
      </c>
      <c r="J34">
        <v>278</v>
      </c>
      <c r="K34">
        <v>1755</v>
      </c>
      <c r="L34">
        <v>1321</v>
      </c>
      <c r="M34">
        <v>412</v>
      </c>
      <c r="N34">
        <v>79</v>
      </c>
      <c r="O34">
        <v>10</v>
      </c>
      <c r="P34">
        <v>6</v>
      </c>
      <c r="Q34">
        <v>1</v>
      </c>
      <c r="R34" s="17">
        <v>0</v>
      </c>
    </row>
    <row r="35" spans="1:18">
      <c r="A35" s="7" t="s">
        <v>29</v>
      </c>
      <c r="B35" s="17">
        <v>3995</v>
      </c>
      <c r="C35" s="13">
        <v>34.728137969970703</v>
      </c>
      <c r="D35" s="13">
        <v>30.026908874511719</v>
      </c>
      <c r="E35" s="18">
        <v>5.1172938346862793</v>
      </c>
      <c r="F35">
        <v>0</v>
      </c>
      <c r="G35">
        <v>26</v>
      </c>
      <c r="H35">
        <v>16</v>
      </c>
      <c r="I35">
        <v>39</v>
      </c>
      <c r="J35">
        <v>279</v>
      </c>
      <c r="K35">
        <v>1770</v>
      </c>
      <c r="L35">
        <v>1338</v>
      </c>
      <c r="M35">
        <v>422</v>
      </c>
      <c r="N35">
        <v>84</v>
      </c>
      <c r="O35">
        <v>12</v>
      </c>
      <c r="P35">
        <v>8</v>
      </c>
      <c r="Q35">
        <v>1</v>
      </c>
      <c r="R35" s="17">
        <v>0</v>
      </c>
    </row>
    <row r="36" spans="1:18">
      <c r="A36" s="7" t="s">
        <v>30</v>
      </c>
      <c r="B36" s="17">
        <v>4065</v>
      </c>
      <c r="C36" s="13">
        <v>34.806911468505859</v>
      </c>
      <c r="D36" s="13">
        <v>30.094095230102539</v>
      </c>
      <c r="E36" s="18">
        <v>5.1953301429748535</v>
      </c>
      <c r="F36">
        <v>0</v>
      </c>
      <c r="G36">
        <v>26</v>
      </c>
      <c r="H36">
        <v>17</v>
      </c>
      <c r="I36">
        <v>39</v>
      </c>
      <c r="J36">
        <v>284</v>
      </c>
      <c r="K36">
        <v>1788</v>
      </c>
      <c r="L36">
        <v>1353</v>
      </c>
      <c r="M36">
        <v>439</v>
      </c>
      <c r="N36">
        <v>94</v>
      </c>
      <c r="O36">
        <v>13</v>
      </c>
      <c r="P36">
        <v>11</v>
      </c>
      <c r="Q36">
        <v>1</v>
      </c>
      <c r="R36" s="17">
        <v>0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0.33333333333333298</v>
      </c>
      <c r="C38" s="21">
        <v>0.20833333333333301</v>
      </c>
      <c r="D38" s="21">
        <v>4.1666666666666699E-2</v>
      </c>
      <c r="E38" s="22">
        <v>4.1666666666666699E-2</v>
      </c>
      <c r="F38" s="21">
        <v>0.45833333333333298</v>
      </c>
      <c r="G38" s="21">
        <v>0.29166666666666702</v>
      </c>
      <c r="H38" s="21">
        <v>0.29166666666666702</v>
      </c>
      <c r="I38" s="21">
        <v>0.29166666666666702</v>
      </c>
      <c r="J38" s="21">
        <v>0.45833333333333298</v>
      </c>
      <c r="K38" s="21">
        <v>0.33333333333333298</v>
      </c>
      <c r="L38" s="21">
        <v>0.45833333333333298</v>
      </c>
      <c r="M38" s="21">
        <v>0.45833333333333298</v>
      </c>
      <c r="N38" s="21">
        <v>0.25</v>
      </c>
      <c r="O38" s="21">
        <v>0.45833333333333298</v>
      </c>
      <c r="P38" s="21">
        <v>0.20833333333333301</v>
      </c>
      <c r="Q38" s="21">
        <v>0.45833333333333298</v>
      </c>
      <c r="R38" s="22">
        <v>0.45833333333333298</v>
      </c>
    </row>
    <row r="39" spans="1:18">
      <c r="A39" s="7"/>
      <c r="B39" s="17">
        <v>302</v>
      </c>
      <c r="C39" s="13">
        <v>42.642856597900391</v>
      </c>
      <c r="D39" s="13">
        <v>37.5</v>
      </c>
      <c r="E39" s="18">
        <v>10.801234245300293</v>
      </c>
      <c r="F39">
        <v>0</v>
      </c>
      <c r="G39">
        <v>22</v>
      </c>
      <c r="H39">
        <v>11</v>
      </c>
      <c r="I39">
        <v>9</v>
      </c>
      <c r="J39">
        <v>25</v>
      </c>
      <c r="K39">
        <v>156</v>
      </c>
      <c r="L39">
        <v>99</v>
      </c>
      <c r="M39">
        <v>28</v>
      </c>
      <c r="N39">
        <v>8</v>
      </c>
      <c r="O39">
        <v>1</v>
      </c>
      <c r="P39">
        <v>1</v>
      </c>
      <c r="Q39">
        <v>0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0.70833333333333304</v>
      </c>
      <c r="C41" s="21">
        <v>0.91666666666666696</v>
      </c>
      <c r="D41" s="21">
        <v>0.91666666666666696</v>
      </c>
      <c r="E41" s="22">
        <v>0.95833333333333304</v>
      </c>
      <c r="F41" s="21">
        <v>0.95833333333333304</v>
      </c>
      <c r="G41" s="21">
        <v>0.625</v>
      </c>
      <c r="H41" s="21">
        <v>0.70833333333333304</v>
      </c>
      <c r="I41" s="21">
        <v>0.75</v>
      </c>
      <c r="J41" s="21">
        <v>0.70833333333333304</v>
      </c>
      <c r="K41" s="21">
        <v>0.70833333333333304</v>
      </c>
      <c r="L41" s="21">
        <v>0.70833333333333304</v>
      </c>
      <c r="M41" s="21">
        <v>0.66666666666666696</v>
      </c>
      <c r="N41" s="21">
        <v>0.79166666666666696</v>
      </c>
      <c r="O41" s="21">
        <v>0.95833333333333304</v>
      </c>
      <c r="P41" s="21">
        <v>0.75</v>
      </c>
      <c r="Q41" s="21">
        <v>0.79166666666666696</v>
      </c>
      <c r="R41" s="22">
        <v>0.95833333333333304</v>
      </c>
    </row>
    <row r="42" spans="1:18">
      <c r="A42" s="15"/>
      <c r="B42" s="5">
        <v>435</v>
      </c>
      <c r="C42" s="16">
        <v>40.700000762939453</v>
      </c>
      <c r="D42" s="16">
        <v>34.53125</v>
      </c>
      <c r="E42" s="19">
        <v>7.5166482925415039</v>
      </c>
      <c r="F42" s="4">
        <v>0</v>
      </c>
      <c r="G42" s="4">
        <v>3</v>
      </c>
      <c r="H42" s="4">
        <v>1</v>
      </c>
      <c r="I42" s="4">
        <v>5</v>
      </c>
      <c r="J42" s="4">
        <v>44</v>
      </c>
      <c r="K42" s="4">
        <v>211</v>
      </c>
      <c r="L42" s="4">
        <v>133</v>
      </c>
      <c r="M42" s="4">
        <v>46</v>
      </c>
      <c r="N42" s="4">
        <v>8</v>
      </c>
      <c r="O42" s="4">
        <v>2</v>
      </c>
      <c r="P42" s="4">
        <v>2</v>
      </c>
      <c r="Q42" s="4">
        <v>1</v>
      </c>
      <c r="R42" s="5">
        <v>0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44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7</v>
      </c>
      <c r="D53" s="13">
        <v>38.214286804199219</v>
      </c>
      <c r="E53" s="18">
        <v>9.0350790023803711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1</v>
      </c>
      <c r="M53">
        <v>1</v>
      </c>
      <c r="N53">
        <v>1</v>
      </c>
      <c r="O53">
        <v>1</v>
      </c>
      <c r="P53">
        <v>1</v>
      </c>
      <c r="Q53">
        <v>0</v>
      </c>
      <c r="R53" s="17">
        <v>0</v>
      </c>
    </row>
    <row r="54" spans="1:18">
      <c r="A54" s="6">
        <v>4.1666666666666699E-2</v>
      </c>
      <c r="B54" s="17">
        <v>3</v>
      </c>
      <c r="D54" s="13">
        <v>34.166667938232422</v>
      </c>
      <c r="E54" s="18">
        <v>2.3570225238800049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</v>
      </c>
      <c r="M54">
        <v>1</v>
      </c>
      <c r="N54">
        <v>0</v>
      </c>
      <c r="O54">
        <v>0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1</v>
      </c>
      <c r="D55" s="13">
        <v>27.5</v>
      </c>
      <c r="E55" s="18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8</v>
      </c>
      <c r="D56" s="13">
        <v>32.5</v>
      </c>
      <c r="E56" s="18">
        <v>8.6602544784545898</v>
      </c>
      <c r="F56">
        <v>0</v>
      </c>
      <c r="G56">
        <v>0</v>
      </c>
      <c r="H56">
        <v>0</v>
      </c>
      <c r="I56">
        <v>1</v>
      </c>
      <c r="J56">
        <v>0</v>
      </c>
      <c r="K56">
        <v>2</v>
      </c>
      <c r="L56">
        <v>3</v>
      </c>
      <c r="M56">
        <v>0</v>
      </c>
      <c r="N56">
        <v>1</v>
      </c>
      <c r="O56">
        <v>1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15</v>
      </c>
      <c r="C57" s="13">
        <v>45.625</v>
      </c>
      <c r="D57" s="13">
        <v>36.833332061767578</v>
      </c>
      <c r="E57" s="18">
        <v>7.4981479644775391</v>
      </c>
      <c r="F57">
        <v>0</v>
      </c>
      <c r="G57">
        <v>0</v>
      </c>
      <c r="H57">
        <v>0</v>
      </c>
      <c r="I57">
        <v>0</v>
      </c>
      <c r="J57">
        <v>0</v>
      </c>
      <c r="K57">
        <v>3</v>
      </c>
      <c r="L57">
        <v>4</v>
      </c>
      <c r="M57">
        <v>4</v>
      </c>
      <c r="N57">
        <v>1</v>
      </c>
      <c r="O57">
        <v>2</v>
      </c>
      <c r="P57">
        <v>1</v>
      </c>
      <c r="Q57">
        <v>0</v>
      </c>
      <c r="R57" s="17">
        <v>0</v>
      </c>
    </row>
    <row r="58" spans="1:18">
      <c r="A58" s="6">
        <v>0.20833333333333301</v>
      </c>
      <c r="B58" s="17">
        <v>63</v>
      </c>
      <c r="C58" s="13">
        <v>44.683334350585938</v>
      </c>
      <c r="D58" s="13">
        <v>37.5</v>
      </c>
      <c r="E58" s="18">
        <v>7.0710678100585938</v>
      </c>
      <c r="F58">
        <v>0</v>
      </c>
      <c r="G58">
        <v>0</v>
      </c>
      <c r="H58">
        <v>0</v>
      </c>
      <c r="I58">
        <v>0</v>
      </c>
      <c r="J58">
        <v>3</v>
      </c>
      <c r="K58">
        <v>6</v>
      </c>
      <c r="L58">
        <v>14</v>
      </c>
      <c r="M58">
        <v>16</v>
      </c>
      <c r="N58">
        <v>15</v>
      </c>
      <c r="O58">
        <v>7</v>
      </c>
      <c r="P58">
        <v>2</v>
      </c>
      <c r="Q58">
        <v>0</v>
      </c>
      <c r="R58" s="17">
        <v>0</v>
      </c>
    </row>
    <row r="59" spans="1:18">
      <c r="A59" s="6">
        <v>0.25</v>
      </c>
      <c r="B59" s="17">
        <v>188</v>
      </c>
      <c r="C59" s="13">
        <v>39.918605804443359</v>
      </c>
      <c r="D59" s="13">
        <v>33.909572601318359</v>
      </c>
      <c r="E59" s="18">
        <v>5.8352665901184082</v>
      </c>
      <c r="F59">
        <v>0</v>
      </c>
      <c r="G59">
        <v>0</v>
      </c>
      <c r="H59">
        <v>0</v>
      </c>
      <c r="I59">
        <v>0</v>
      </c>
      <c r="J59">
        <v>6</v>
      </c>
      <c r="K59">
        <v>43</v>
      </c>
      <c r="L59">
        <v>68</v>
      </c>
      <c r="M59">
        <v>43</v>
      </c>
      <c r="N59">
        <v>21</v>
      </c>
      <c r="O59">
        <v>5</v>
      </c>
      <c r="P59">
        <v>2</v>
      </c>
      <c r="Q59">
        <v>0</v>
      </c>
      <c r="R59" s="17">
        <v>0</v>
      </c>
    </row>
    <row r="60" spans="1:18">
      <c r="A60" s="6">
        <v>0.29166666666666702</v>
      </c>
      <c r="B60" s="17">
        <v>412</v>
      </c>
      <c r="C60" s="13">
        <v>34.5</v>
      </c>
      <c r="D60" s="13">
        <v>29.866504669189453</v>
      </c>
      <c r="E60" s="18">
        <v>4.4796352386474609</v>
      </c>
      <c r="F60">
        <v>0</v>
      </c>
      <c r="G60">
        <v>0</v>
      </c>
      <c r="H60">
        <v>2</v>
      </c>
      <c r="I60">
        <v>6</v>
      </c>
      <c r="J60">
        <v>18</v>
      </c>
      <c r="K60">
        <v>213</v>
      </c>
      <c r="L60">
        <v>123</v>
      </c>
      <c r="M60">
        <v>42</v>
      </c>
      <c r="N60">
        <v>8</v>
      </c>
      <c r="O60">
        <v>0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438</v>
      </c>
      <c r="C61" s="13">
        <v>34.540107727050781</v>
      </c>
      <c r="D61" s="13">
        <v>30.662099838256836</v>
      </c>
      <c r="E61" s="18">
        <v>4.2858719825744629</v>
      </c>
      <c r="F61">
        <v>0</v>
      </c>
      <c r="G61">
        <v>0</v>
      </c>
      <c r="H61">
        <v>1</v>
      </c>
      <c r="I61">
        <v>0</v>
      </c>
      <c r="J61">
        <v>20</v>
      </c>
      <c r="K61">
        <v>181</v>
      </c>
      <c r="L61">
        <v>187</v>
      </c>
      <c r="M61">
        <v>38</v>
      </c>
      <c r="N61">
        <v>8</v>
      </c>
      <c r="O61">
        <v>2</v>
      </c>
      <c r="P61">
        <v>1</v>
      </c>
      <c r="Q61">
        <v>0</v>
      </c>
      <c r="R61" s="17">
        <v>0</v>
      </c>
    </row>
    <row r="62" spans="1:18">
      <c r="A62" s="6">
        <v>0.375</v>
      </c>
      <c r="B62" s="17">
        <v>316</v>
      </c>
      <c r="C62" s="13">
        <v>34.577518463134766</v>
      </c>
      <c r="D62" s="13">
        <v>30.316455841064453</v>
      </c>
      <c r="E62" s="18">
        <v>4.5678272247314453</v>
      </c>
      <c r="F62">
        <v>0</v>
      </c>
      <c r="G62">
        <v>0</v>
      </c>
      <c r="H62">
        <v>2</v>
      </c>
      <c r="I62">
        <v>1</v>
      </c>
      <c r="J62">
        <v>24</v>
      </c>
      <c r="K62">
        <v>123</v>
      </c>
      <c r="L62">
        <v>129</v>
      </c>
      <c r="M62">
        <v>32</v>
      </c>
      <c r="N62">
        <v>4</v>
      </c>
      <c r="O62">
        <v>0</v>
      </c>
      <c r="P62">
        <v>1</v>
      </c>
      <c r="Q62">
        <v>0</v>
      </c>
      <c r="R62" s="17">
        <v>0</v>
      </c>
    </row>
    <row r="63" spans="1:18">
      <c r="A63" s="6">
        <v>0.41666666666666702</v>
      </c>
      <c r="B63" s="17">
        <v>288</v>
      </c>
      <c r="C63" s="13">
        <v>34.546611785888672</v>
      </c>
      <c r="D63" s="13">
        <v>30.55555534362793</v>
      </c>
      <c r="E63" s="18">
        <v>3.8464951515197754</v>
      </c>
      <c r="F63">
        <v>0</v>
      </c>
      <c r="G63">
        <v>0</v>
      </c>
      <c r="H63">
        <v>0</v>
      </c>
      <c r="I63">
        <v>1</v>
      </c>
      <c r="J63">
        <v>9</v>
      </c>
      <c r="K63">
        <v>127</v>
      </c>
      <c r="L63">
        <v>118</v>
      </c>
      <c r="M63">
        <v>30</v>
      </c>
      <c r="N63">
        <v>3</v>
      </c>
      <c r="O63">
        <v>0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293</v>
      </c>
      <c r="C64" s="13">
        <v>34.512886047363281</v>
      </c>
      <c r="D64" s="13">
        <v>29.923208236694336</v>
      </c>
      <c r="E64" s="18">
        <v>4.7025961875915527</v>
      </c>
      <c r="F64">
        <v>0</v>
      </c>
      <c r="G64">
        <v>2</v>
      </c>
      <c r="H64">
        <v>0</v>
      </c>
      <c r="I64">
        <v>0</v>
      </c>
      <c r="J64">
        <v>24</v>
      </c>
      <c r="K64">
        <v>135</v>
      </c>
      <c r="L64">
        <v>97</v>
      </c>
      <c r="M64">
        <v>28</v>
      </c>
      <c r="N64">
        <v>7</v>
      </c>
      <c r="O64">
        <v>0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279</v>
      </c>
      <c r="C65" s="13">
        <v>34.747093200683594</v>
      </c>
      <c r="D65" s="13">
        <v>29.435483932495117</v>
      </c>
      <c r="E65" s="18">
        <v>5.4229164123535156</v>
      </c>
      <c r="F65">
        <v>0</v>
      </c>
      <c r="G65">
        <v>0</v>
      </c>
      <c r="H65">
        <v>6</v>
      </c>
      <c r="I65">
        <v>5</v>
      </c>
      <c r="J65">
        <v>31</v>
      </c>
      <c r="K65">
        <v>113</v>
      </c>
      <c r="L65">
        <v>86</v>
      </c>
      <c r="M65">
        <v>34</v>
      </c>
      <c r="N65">
        <v>3</v>
      </c>
      <c r="O65">
        <v>1</v>
      </c>
      <c r="P65">
        <v>0</v>
      </c>
      <c r="Q65">
        <v>0</v>
      </c>
      <c r="R65" s="17">
        <v>0</v>
      </c>
    </row>
    <row r="66" spans="1:18">
      <c r="A66" s="6">
        <v>0.54166666666666696</v>
      </c>
      <c r="B66" s="17">
        <v>248</v>
      </c>
      <c r="C66" s="13">
        <v>34.660713195800781</v>
      </c>
      <c r="D66" s="13">
        <v>30.161291122436523</v>
      </c>
      <c r="E66" s="18">
        <v>4.3503561019897461</v>
      </c>
      <c r="F66">
        <v>0</v>
      </c>
      <c r="G66">
        <v>0</v>
      </c>
      <c r="H66">
        <v>0</v>
      </c>
      <c r="I66">
        <v>0</v>
      </c>
      <c r="J66">
        <v>21</v>
      </c>
      <c r="K66">
        <v>111</v>
      </c>
      <c r="L66">
        <v>84</v>
      </c>
      <c r="M66">
        <v>27</v>
      </c>
      <c r="N66">
        <v>5</v>
      </c>
      <c r="O66">
        <v>0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269</v>
      </c>
      <c r="C67" s="13">
        <v>34.795211791992188</v>
      </c>
      <c r="D67" s="13">
        <v>30.120817184448242</v>
      </c>
      <c r="E67" s="18">
        <v>4.6941089630126953</v>
      </c>
      <c r="F67">
        <v>0</v>
      </c>
      <c r="G67">
        <v>0</v>
      </c>
      <c r="H67">
        <v>0</v>
      </c>
      <c r="I67">
        <v>5</v>
      </c>
      <c r="J67">
        <v>22</v>
      </c>
      <c r="K67">
        <v>111</v>
      </c>
      <c r="L67">
        <v>94</v>
      </c>
      <c r="M67">
        <v>33</v>
      </c>
      <c r="N67">
        <v>3</v>
      </c>
      <c r="O67">
        <v>1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365</v>
      </c>
      <c r="C68" s="13">
        <v>34.464286804199219</v>
      </c>
      <c r="D68" s="13">
        <v>29.705478668212891</v>
      </c>
      <c r="E68" s="18">
        <v>4.7396864891052246</v>
      </c>
      <c r="F68">
        <v>0</v>
      </c>
      <c r="G68">
        <v>1</v>
      </c>
      <c r="H68">
        <v>1</v>
      </c>
      <c r="I68">
        <v>9</v>
      </c>
      <c r="J68">
        <v>31</v>
      </c>
      <c r="K68">
        <v>149</v>
      </c>
      <c r="L68">
        <v>133</v>
      </c>
      <c r="M68">
        <v>39</v>
      </c>
      <c r="N68">
        <v>2</v>
      </c>
      <c r="O68">
        <v>0</v>
      </c>
      <c r="P68">
        <v>0</v>
      </c>
      <c r="Q68">
        <v>0</v>
      </c>
      <c r="R68" s="17">
        <v>0</v>
      </c>
    </row>
    <row r="69" spans="1:18">
      <c r="A69" s="6">
        <v>0.66666666666666696</v>
      </c>
      <c r="B69" s="17">
        <v>373</v>
      </c>
      <c r="C69" s="13">
        <v>34.884998321533203</v>
      </c>
      <c r="D69" s="13">
        <v>30.730562210083008</v>
      </c>
      <c r="E69" s="18">
        <v>4.1364693641662598</v>
      </c>
      <c r="F69">
        <v>0</v>
      </c>
      <c r="G69">
        <v>0</v>
      </c>
      <c r="H69">
        <v>0</v>
      </c>
      <c r="I69">
        <v>1</v>
      </c>
      <c r="J69">
        <v>18</v>
      </c>
      <c r="K69">
        <v>151</v>
      </c>
      <c r="L69">
        <v>150</v>
      </c>
      <c r="M69">
        <v>49</v>
      </c>
      <c r="N69">
        <v>3</v>
      </c>
      <c r="O69">
        <v>1</v>
      </c>
      <c r="P69">
        <v>0</v>
      </c>
      <c r="Q69">
        <v>0</v>
      </c>
      <c r="R69" s="17">
        <v>0</v>
      </c>
    </row>
    <row r="70" spans="1:18">
      <c r="A70" s="6">
        <v>0.70833333333333304</v>
      </c>
      <c r="B70" s="17">
        <v>383</v>
      </c>
      <c r="C70" s="13">
        <v>34.371620178222656</v>
      </c>
      <c r="D70" s="13">
        <v>29.366840362548828</v>
      </c>
      <c r="E70" s="18">
        <v>5.208500862121582</v>
      </c>
      <c r="F70">
        <v>0</v>
      </c>
      <c r="G70">
        <v>0</v>
      </c>
      <c r="H70">
        <v>0</v>
      </c>
      <c r="I70">
        <v>13</v>
      </c>
      <c r="J70">
        <v>45</v>
      </c>
      <c r="K70">
        <v>170</v>
      </c>
      <c r="L70">
        <v>111</v>
      </c>
      <c r="M70">
        <v>33</v>
      </c>
      <c r="N70">
        <v>8</v>
      </c>
      <c r="O70">
        <v>2</v>
      </c>
      <c r="P70">
        <v>1</v>
      </c>
      <c r="Q70">
        <v>0</v>
      </c>
      <c r="R70" s="17">
        <v>0</v>
      </c>
    </row>
    <row r="71" spans="1:18">
      <c r="A71" s="6">
        <v>0.75</v>
      </c>
      <c r="B71" s="17">
        <v>227</v>
      </c>
      <c r="C71" s="13">
        <v>36.6328125</v>
      </c>
      <c r="D71" s="13">
        <v>31.420705795288086</v>
      </c>
      <c r="E71" s="18">
        <v>5.1242589950561523</v>
      </c>
      <c r="F71">
        <v>0</v>
      </c>
      <c r="G71">
        <v>1</v>
      </c>
      <c r="H71">
        <v>0</v>
      </c>
      <c r="I71">
        <v>2</v>
      </c>
      <c r="J71">
        <v>7</v>
      </c>
      <c r="K71">
        <v>84</v>
      </c>
      <c r="L71">
        <v>88</v>
      </c>
      <c r="M71">
        <v>32</v>
      </c>
      <c r="N71">
        <v>11</v>
      </c>
      <c r="O71">
        <v>2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134</v>
      </c>
      <c r="C72" s="13">
        <v>38.689655303955078</v>
      </c>
      <c r="D72" s="13">
        <v>32.649253845214844</v>
      </c>
      <c r="E72" s="18">
        <v>5.4615445137023926</v>
      </c>
      <c r="F72">
        <v>0</v>
      </c>
      <c r="G72">
        <v>0</v>
      </c>
      <c r="H72">
        <v>0</v>
      </c>
      <c r="I72">
        <v>2</v>
      </c>
      <c r="J72">
        <v>5</v>
      </c>
      <c r="K72">
        <v>36</v>
      </c>
      <c r="L72">
        <v>49</v>
      </c>
      <c r="M72">
        <v>29</v>
      </c>
      <c r="N72">
        <v>12</v>
      </c>
      <c r="O72">
        <v>1</v>
      </c>
      <c r="P72">
        <v>0</v>
      </c>
      <c r="Q72">
        <v>0</v>
      </c>
      <c r="R72" s="17">
        <v>0</v>
      </c>
    </row>
    <row r="73" spans="1:18">
      <c r="A73" s="6">
        <v>0.83333333333333304</v>
      </c>
      <c r="B73" s="17">
        <v>104</v>
      </c>
      <c r="C73" s="13">
        <v>38.3125</v>
      </c>
      <c r="D73" s="13">
        <v>32.259616851806641</v>
      </c>
      <c r="E73" s="18">
        <v>5.3878340721130371</v>
      </c>
      <c r="F73">
        <v>0</v>
      </c>
      <c r="G73">
        <v>0</v>
      </c>
      <c r="H73">
        <v>0</v>
      </c>
      <c r="I73">
        <v>1</v>
      </c>
      <c r="J73">
        <v>4</v>
      </c>
      <c r="K73">
        <v>35</v>
      </c>
      <c r="L73">
        <v>32</v>
      </c>
      <c r="M73">
        <v>24</v>
      </c>
      <c r="N73">
        <v>7</v>
      </c>
      <c r="O73">
        <v>1</v>
      </c>
      <c r="P73">
        <v>0</v>
      </c>
      <c r="Q73">
        <v>0</v>
      </c>
      <c r="R73" s="17">
        <v>0</v>
      </c>
    </row>
    <row r="74" spans="1:18">
      <c r="A74" s="6">
        <v>0.875</v>
      </c>
      <c r="B74" s="17">
        <v>76</v>
      </c>
      <c r="C74" s="13">
        <v>39.208332061767578</v>
      </c>
      <c r="D74" s="13">
        <v>31.776315689086914</v>
      </c>
      <c r="E74" s="18">
        <v>6.1614222526550293</v>
      </c>
      <c r="F74">
        <v>0</v>
      </c>
      <c r="G74">
        <v>0</v>
      </c>
      <c r="H74">
        <v>0</v>
      </c>
      <c r="I74">
        <v>1</v>
      </c>
      <c r="J74">
        <v>5</v>
      </c>
      <c r="K74">
        <v>31</v>
      </c>
      <c r="L74">
        <v>17</v>
      </c>
      <c r="M74">
        <v>12</v>
      </c>
      <c r="N74">
        <v>9</v>
      </c>
      <c r="O74">
        <v>1</v>
      </c>
      <c r="P74">
        <v>0</v>
      </c>
      <c r="Q74">
        <v>0</v>
      </c>
      <c r="R74" s="17">
        <v>0</v>
      </c>
    </row>
    <row r="75" spans="1:18">
      <c r="A75" s="6">
        <v>0.91666666666666696</v>
      </c>
      <c r="B75" s="17">
        <v>29</v>
      </c>
      <c r="C75" s="13">
        <v>37.150001525878906</v>
      </c>
      <c r="D75" s="13">
        <v>31.982759475708008</v>
      </c>
      <c r="E75" s="18">
        <v>7.4677267074584961</v>
      </c>
      <c r="F75">
        <v>0</v>
      </c>
      <c r="G75">
        <v>0</v>
      </c>
      <c r="H75">
        <v>0</v>
      </c>
      <c r="I75">
        <v>1</v>
      </c>
      <c r="J75">
        <v>2</v>
      </c>
      <c r="K75">
        <v>9</v>
      </c>
      <c r="L75">
        <v>10</v>
      </c>
      <c r="M75">
        <v>5</v>
      </c>
      <c r="N75">
        <v>0</v>
      </c>
      <c r="O75">
        <v>1</v>
      </c>
      <c r="P75">
        <v>0</v>
      </c>
      <c r="Q75">
        <v>1</v>
      </c>
      <c r="R75" s="17">
        <v>0</v>
      </c>
    </row>
    <row r="76" spans="1:18">
      <c r="A76" s="14">
        <v>0.95833333333333304</v>
      </c>
      <c r="B76" s="5">
        <v>14</v>
      </c>
      <c r="C76" s="16">
        <v>39</v>
      </c>
      <c r="D76" s="16">
        <v>32.142856597900391</v>
      </c>
      <c r="E76" s="19">
        <v>6.1133008003234863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6</v>
      </c>
      <c r="L76" s="4">
        <v>2</v>
      </c>
      <c r="M76" s="4">
        <v>3</v>
      </c>
      <c r="N76" s="4">
        <v>2</v>
      </c>
      <c r="O76" s="4">
        <v>0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3891</v>
      </c>
      <c r="C79" s="13">
        <v>34.678035736083984</v>
      </c>
      <c r="D79" s="13">
        <v>30.162553787231445</v>
      </c>
      <c r="E79" s="18">
        <v>4.6619443893432617</v>
      </c>
      <c r="F79">
        <v>0</v>
      </c>
      <c r="G79">
        <v>4</v>
      </c>
      <c r="H79">
        <v>12</v>
      </c>
      <c r="I79">
        <v>43</v>
      </c>
      <c r="J79">
        <v>270</v>
      </c>
      <c r="K79">
        <v>1668</v>
      </c>
      <c r="L79">
        <v>1400</v>
      </c>
      <c r="M79">
        <v>417</v>
      </c>
      <c r="N79">
        <v>65</v>
      </c>
      <c r="O79">
        <v>9</v>
      </c>
      <c r="P79">
        <v>3</v>
      </c>
      <c r="Q79">
        <v>0</v>
      </c>
      <c r="R79" s="17">
        <v>0</v>
      </c>
    </row>
    <row r="80" spans="1:18">
      <c r="A80" s="7" t="s">
        <v>28</v>
      </c>
      <c r="B80" s="17">
        <v>4393</v>
      </c>
      <c r="C80" s="13">
        <v>35.014762878417969</v>
      </c>
      <c r="D80" s="13">
        <v>30.476325988769531</v>
      </c>
      <c r="E80" s="18">
        <v>4.8786673545837402</v>
      </c>
      <c r="F80">
        <v>0</v>
      </c>
      <c r="G80">
        <v>4</v>
      </c>
      <c r="H80">
        <v>12</v>
      </c>
      <c r="I80">
        <v>47</v>
      </c>
      <c r="J80">
        <v>290</v>
      </c>
      <c r="K80">
        <v>1813</v>
      </c>
      <c r="L80">
        <v>1566</v>
      </c>
      <c r="M80">
        <v>525</v>
      </c>
      <c r="N80">
        <v>114</v>
      </c>
      <c r="O80">
        <v>17</v>
      </c>
      <c r="P80">
        <v>5</v>
      </c>
      <c r="Q80">
        <v>0</v>
      </c>
      <c r="R80" s="17">
        <v>0</v>
      </c>
    </row>
    <row r="81" spans="1:21">
      <c r="A81" s="7" t="s">
        <v>29</v>
      </c>
      <c r="B81" s="17">
        <v>4436</v>
      </c>
      <c r="C81" s="13">
        <v>35.066604614257813</v>
      </c>
      <c r="D81" s="13">
        <v>30.491434097290039</v>
      </c>
      <c r="E81" s="18">
        <v>4.9067883491516113</v>
      </c>
      <c r="F81">
        <v>0</v>
      </c>
      <c r="G81">
        <v>4</v>
      </c>
      <c r="H81">
        <v>12</v>
      </c>
      <c r="I81">
        <v>48</v>
      </c>
      <c r="J81">
        <v>293</v>
      </c>
      <c r="K81">
        <v>1828</v>
      </c>
      <c r="L81">
        <v>1578</v>
      </c>
      <c r="M81">
        <v>533</v>
      </c>
      <c r="N81">
        <v>116</v>
      </c>
      <c r="O81">
        <v>18</v>
      </c>
      <c r="P81">
        <v>5</v>
      </c>
      <c r="Q81">
        <v>1</v>
      </c>
      <c r="R81" s="17">
        <v>0</v>
      </c>
    </row>
    <row r="82" spans="1:21">
      <c r="A82" s="7" t="s">
        <v>30</v>
      </c>
      <c r="B82" s="17">
        <v>4533</v>
      </c>
      <c r="C82" s="13">
        <v>35.428379058837891</v>
      </c>
      <c r="D82" s="13">
        <v>30.627067565917969</v>
      </c>
      <c r="E82" s="18">
        <v>5.060821533203125</v>
      </c>
      <c r="F82">
        <v>0</v>
      </c>
      <c r="G82">
        <v>4</v>
      </c>
      <c r="H82">
        <v>12</v>
      </c>
      <c r="I82">
        <v>49</v>
      </c>
      <c r="J82">
        <v>296</v>
      </c>
      <c r="K82">
        <v>1842</v>
      </c>
      <c r="L82">
        <v>1602</v>
      </c>
      <c r="M82">
        <v>555</v>
      </c>
      <c r="N82">
        <v>134</v>
      </c>
      <c r="O82">
        <v>29</v>
      </c>
      <c r="P82">
        <v>9</v>
      </c>
      <c r="Q82">
        <v>1</v>
      </c>
      <c r="R82" s="17">
        <v>0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0.33333333333333298</v>
      </c>
      <c r="D84" s="21">
        <v>0</v>
      </c>
      <c r="E84" s="22">
        <v>0</v>
      </c>
      <c r="F84" s="21">
        <v>0.45833333333333298</v>
      </c>
      <c r="G84" s="21">
        <v>0.45833333333333298</v>
      </c>
      <c r="H84" s="21">
        <v>0.375</v>
      </c>
      <c r="I84" s="21">
        <v>0.29166666666666702</v>
      </c>
      <c r="J84" s="21">
        <v>0.45833333333333298</v>
      </c>
      <c r="K84" s="21">
        <v>0.29166666666666702</v>
      </c>
      <c r="L84" s="21">
        <v>0.33333333333333298</v>
      </c>
      <c r="M84" s="21">
        <v>0.25</v>
      </c>
      <c r="N84" s="21">
        <v>0.25</v>
      </c>
      <c r="O84" s="21">
        <v>0.20833333333333301</v>
      </c>
      <c r="P84" s="21">
        <v>0.25</v>
      </c>
      <c r="Q84" s="21">
        <v>0.45833333333333298</v>
      </c>
      <c r="R84" s="22">
        <v>0.45833333333333298</v>
      </c>
    </row>
    <row r="85" spans="1:21">
      <c r="A85" s="7"/>
      <c r="B85" s="17">
        <v>438</v>
      </c>
      <c r="D85" s="13">
        <v>38.214286804199219</v>
      </c>
      <c r="E85" s="18">
        <v>9.0350790023803711</v>
      </c>
      <c r="F85">
        <v>0</v>
      </c>
      <c r="G85">
        <v>2</v>
      </c>
      <c r="H85">
        <v>2</v>
      </c>
      <c r="I85">
        <v>6</v>
      </c>
      <c r="J85">
        <v>24</v>
      </c>
      <c r="K85">
        <v>213</v>
      </c>
      <c r="L85">
        <v>187</v>
      </c>
      <c r="M85">
        <v>43</v>
      </c>
      <c r="N85">
        <v>21</v>
      </c>
      <c r="O85">
        <v>7</v>
      </c>
      <c r="P85">
        <v>2</v>
      </c>
      <c r="Q85">
        <v>0</v>
      </c>
      <c r="R85" s="17">
        <v>0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0.70833333333333304</v>
      </c>
      <c r="C87" s="21">
        <v>0.875</v>
      </c>
      <c r="D87" s="21">
        <v>0.79166666666666696</v>
      </c>
      <c r="E87" s="22">
        <v>0.91666666666666696</v>
      </c>
      <c r="F87" s="21">
        <v>0.95833333333333304</v>
      </c>
      <c r="G87" s="21">
        <v>0.75</v>
      </c>
      <c r="H87" s="21">
        <v>0.5</v>
      </c>
      <c r="I87" s="21">
        <v>0.70833333333333304</v>
      </c>
      <c r="J87" s="21">
        <v>0.70833333333333304</v>
      </c>
      <c r="K87" s="21">
        <v>0.70833333333333304</v>
      </c>
      <c r="L87" s="21">
        <v>0.66666666666666696</v>
      </c>
      <c r="M87" s="21">
        <v>0.66666666666666696</v>
      </c>
      <c r="N87" s="21">
        <v>0.79166666666666696</v>
      </c>
      <c r="O87" s="21">
        <v>0.75</v>
      </c>
      <c r="P87" s="21">
        <v>0.70833333333333304</v>
      </c>
      <c r="Q87" s="21">
        <v>0.91666666666666696</v>
      </c>
      <c r="R87" s="22">
        <v>0.95833333333333304</v>
      </c>
    </row>
    <row r="88" spans="1:21">
      <c r="A88" s="15"/>
      <c r="B88" s="5">
        <v>383</v>
      </c>
      <c r="C88" s="16">
        <v>39.208332061767578</v>
      </c>
      <c r="D88" s="16">
        <v>32.649253845214844</v>
      </c>
      <c r="E88" s="19">
        <v>7.4677267074584961</v>
      </c>
      <c r="F88" s="4">
        <v>0</v>
      </c>
      <c r="G88" s="4">
        <v>1</v>
      </c>
      <c r="H88" s="4">
        <v>6</v>
      </c>
      <c r="I88" s="4">
        <v>13</v>
      </c>
      <c r="J88" s="4">
        <v>45</v>
      </c>
      <c r="K88" s="4">
        <v>170</v>
      </c>
      <c r="L88" s="4">
        <v>150</v>
      </c>
      <c r="M88" s="4">
        <v>49</v>
      </c>
      <c r="N88" s="4">
        <v>12</v>
      </c>
      <c r="O88" s="4">
        <v>2</v>
      </c>
      <c r="P88" s="4">
        <v>1</v>
      </c>
      <c r="Q88" s="4">
        <v>1</v>
      </c>
      <c r="R88" s="5">
        <v>0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44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20</v>
      </c>
      <c r="C99" s="13">
        <v>41.25</v>
      </c>
      <c r="D99" s="13">
        <v>33.75</v>
      </c>
      <c r="E99" s="18">
        <v>7.8859052658081055</v>
      </c>
      <c r="F99">
        <v>0</v>
      </c>
      <c r="G99">
        <v>0</v>
      </c>
      <c r="H99">
        <v>0</v>
      </c>
      <c r="I99">
        <v>0</v>
      </c>
      <c r="J99">
        <v>2</v>
      </c>
      <c r="K99">
        <v>6</v>
      </c>
      <c r="L99">
        <v>4</v>
      </c>
      <c r="M99">
        <v>4</v>
      </c>
      <c r="N99">
        <v>2</v>
      </c>
      <c r="O99">
        <v>1</v>
      </c>
      <c r="P99">
        <v>1</v>
      </c>
      <c r="Q99">
        <v>0</v>
      </c>
      <c r="R99" s="17">
        <v>0</v>
      </c>
      <c r="T99" s="23">
        <f>SUM(M99:N99)</f>
        <v>6</v>
      </c>
      <c r="U99" s="23">
        <f>SUM(O99:R99)</f>
        <v>2</v>
      </c>
    </row>
    <row r="100" spans="1:21">
      <c r="A100" s="6">
        <v>4.1666666666666699E-2</v>
      </c>
      <c r="B100" s="17">
        <v>6</v>
      </c>
      <c r="D100" s="13">
        <v>35.833332061767578</v>
      </c>
      <c r="E100" s="18">
        <v>7.9930524826049805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3</v>
      </c>
      <c r="M100">
        <v>1</v>
      </c>
      <c r="N100">
        <v>0</v>
      </c>
      <c r="O100">
        <v>0</v>
      </c>
      <c r="P100">
        <v>1</v>
      </c>
      <c r="Q100">
        <v>0</v>
      </c>
      <c r="R100" s="17">
        <v>0</v>
      </c>
      <c r="T100" s="23">
        <f t="shared" ref="T100:T122" si="0">SUM(M100:N100)</f>
        <v>1</v>
      </c>
      <c r="U100" s="23">
        <f t="shared" ref="U100:U122" si="1">SUM(O100:R100)</f>
        <v>1</v>
      </c>
    </row>
    <row r="101" spans="1:21">
      <c r="A101" s="6">
        <v>8.3333333333333301E-2</v>
      </c>
      <c r="B101" s="17">
        <v>8</v>
      </c>
      <c r="D101" s="13">
        <v>35.625</v>
      </c>
      <c r="E101" s="18">
        <v>4.9607834815979004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5</v>
      </c>
      <c r="N101">
        <v>1</v>
      </c>
      <c r="O101">
        <v>0</v>
      </c>
      <c r="P101">
        <v>0</v>
      </c>
      <c r="Q101">
        <v>0</v>
      </c>
      <c r="R101" s="17">
        <v>0</v>
      </c>
      <c r="T101" s="23">
        <f t="shared" si="0"/>
        <v>6</v>
      </c>
      <c r="U101" s="23">
        <f t="shared" si="1"/>
        <v>0</v>
      </c>
    </row>
    <row r="102" spans="1:21">
      <c r="A102" s="6">
        <v>0.125</v>
      </c>
      <c r="B102" s="17">
        <v>11</v>
      </c>
      <c r="C102" s="13">
        <v>42.125</v>
      </c>
      <c r="D102" s="13">
        <v>32.954544067382813</v>
      </c>
      <c r="E102" s="18">
        <v>8.6483173370361328</v>
      </c>
      <c r="F102">
        <v>0</v>
      </c>
      <c r="G102">
        <v>0</v>
      </c>
      <c r="H102">
        <v>0</v>
      </c>
      <c r="I102">
        <v>1</v>
      </c>
      <c r="J102">
        <v>1</v>
      </c>
      <c r="K102">
        <v>2</v>
      </c>
      <c r="L102">
        <v>3</v>
      </c>
      <c r="M102">
        <v>1</v>
      </c>
      <c r="N102">
        <v>2</v>
      </c>
      <c r="O102">
        <v>1</v>
      </c>
      <c r="P102">
        <v>0</v>
      </c>
      <c r="Q102">
        <v>0</v>
      </c>
      <c r="R102" s="17">
        <v>0</v>
      </c>
      <c r="T102" s="23">
        <f t="shared" si="0"/>
        <v>3</v>
      </c>
      <c r="U102" s="23">
        <f t="shared" si="1"/>
        <v>1</v>
      </c>
    </row>
    <row r="103" spans="1:21">
      <c r="A103" s="6">
        <v>0.16666666666666699</v>
      </c>
      <c r="B103" s="17">
        <v>27</v>
      </c>
      <c r="C103" s="13">
        <v>42.25</v>
      </c>
      <c r="D103" s="13">
        <v>35.648147583007813</v>
      </c>
      <c r="E103" s="18">
        <v>7.2198476791381836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6</v>
      </c>
      <c r="L103">
        <v>9</v>
      </c>
      <c r="M103">
        <v>7</v>
      </c>
      <c r="N103">
        <v>1</v>
      </c>
      <c r="O103">
        <v>2</v>
      </c>
      <c r="P103">
        <v>2</v>
      </c>
      <c r="Q103">
        <v>0</v>
      </c>
      <c r="R103" s="17">
        <v>0</v>
      </c>
      <c r="T103" s="23">
        <f t="shared" si="0"/>
        <v>8</v>
      </c>
      <c r="U103" s="23">
        <f t="shared" si="1"/>
        <v>4</v>
      </c>
    </row>
    <row r="104" spans="1:21">
      <c r="A104" s="6">
        <v>0.20833333333333301</v>
      </c>
      <c r="B104" s="17">
        <v>95</v>
      </c>
      <c r="C104" s="13">
        <v>44.147727966308594</v>
      </c>
      <c r="D104" s="13">
        <v>36.289474487304688</v>
      </c>
      <c r="E104" s="18">
        <v>7.7022137641906738</v>
      </c>
      <c r="F104">
        <v>0</v>
      </c>
      <c r="G104">
        <v>0</v>
      </c>
      <c r="H104">
        <v>1</v>
      </c>
      <c r="I104">
        <v>0</v>
      </c>
      <c r="J104">
        <v>5</v>
      </c>
      <c r="K104">
        <v>15</v>
      </c>
      <c r="L104">
        <v>20</v>
      </c>
      <c r="M104">
        <v>21</v>
      </c>
      <c r="N104">
        <v>22</v>
      </c>
      <c r="O104">
        <v>8</v>
      </c>
      <c r="P104">
        <v>3</v>
      </c>
      <c r="Q104">
        <v>0</v>
      </c>
      <c r="R104" s="17">
        <v>0</v>
      </c>
      <c r="T104" s="23">
        <f t="shared" si="0"/>
        <v>43</v>
      </c>
      <c r="U104" s="23">
        <f t="shared" si="1"/>
        <v>11</v>
      </c>
    </row>
    <row r="105" spans="1:21">
      <c r="A105" s="6">
        <v>0.25</v>
      </c>
      <c r="B105" s="17">
        <v>292</v>
      </c>
      <c r="C105" s="13">
        <v>39.398551940917969</v>
      </c>
      <c r="D105" s="13">
        <v>33.510272979736328</v>
      </c>
      <c r="E105" s="18">
        <v>5.6060662269592285</v>
      </c>
      <c r="F105">
        <v>0</v>
      </c>
      <c r="G105">
        <v>0</v>
      </c>
      <c r="H105">
        <v>0</v>
      </c>
      <c r="I105">
        <v>2</v>
      </c>
      <c r="J105">
        <v>7</v>
      </c>
      <c r="K105">
        <v>71</v>
      </c>
      <c r="L105">
        <v>107</v>
      </c>
      <c r="M105">
        <v>69</v>
      </c>
      <c r="N105">
        <v>29</v>
      </c>
      <c r="O105">
        <v>5</v>
      </c>
      <c r="P105">
        <v>2</v>
      </c>
      <c r="Q105">
        <v>0</v>
      </c>
      <c r="R105" s="17">
        <v>0</v>
      </c>
      <c r="T105" s="23">
        <f t="shared" si="0"/>
        <v>98</v>
      </c>
      <c r="U105" s="23">
        <f t="shared" si="1"/>
        <v>7</v>
      </c>
    </row>
    <row r="106" spans="1:21">
      <c r="A106" s="6">
        <v>0.29166666666666702</v>
      </c>
      <c r="B106" s="17">
        <v>656</v>
      </c>
      <c r="C106" s="13">
        <v>34.371051788330078</v>
      </c>
      <c r="D106" s="13">
        <v>28.666158676147461</v>
      </c>
      <c r="E106" s="18">
        <v>6.419398307800293</v>
      </c>
      <c r="F106">
        <v>0</v>
      </c>
      <c r="G106">
        <v>22</v>
      </c>
      <c r="H106">
        <v>13</v>
      </c>
      <c r="I106">
        <v>15</v>
      </c>
      <c r="J106">
        <v>41</v>
      </c>
      <c r="K106">
        <v>300</v>
      </c>
      <c r="L106">
        <v>190</v>
      </c>
      <c r="M106">
        <v>65</v>
      </c>
      <c r="N106">
        <v>9</v>
      </c>
      <c r="O106">
        <v>1</v>
      </c>
      <c r="P106">
        <v>0</v>
      </c>
      <c r="Q106">
        <v>0</v>
      </c>
      <c r="R106" s="17">
        <v>0</v>
      </c>
      <c r="T106" s="23">
        <f t="shared" si="0"/>
        <v>74</v>
      </c>
      <c r="U106" s="23">
        <f t="shared" si="1"/>
        <v>1</v>
      </c>
    </row>
    <row r="107" spans="1:21">
      <c r="A107" s="6">
        <v>0.33333333333333298</v>
      </c>
      <c r="B107" s="17">
        <v>740</v>
      </c>
      <c r="C107" s="13">
        <v>34.395305633544922</v>
      </c>
      <c r="D107" s="13">
        <v>30.175676345825195</v>
      </c>
      <c r="E107" s="18">
        <v>4.3962764739990234</v>
      </c>
      <c r="F107">
        <v>0</v>
      </c>
      <c r="G107">
        <v>0</v>
      </c>
      <c r="H107">
        <v>4</v>
      </c>
      <c r="I107">
        <v>1</v>
      </c>
      <c r="J107">
        <v>43</v>
      </c>
      <c r="K107">
        <v>337</v>
      </c>
      <c r="L107">
        <v>277</v>
      </c>
      <c r="M107">
        <v>63</v>
      </c>
      <c r="N107">
        <v>11</v>
      </c>
      <c r="O107">
        <v>3</v>
      </c>
      <c r="P107">
        <v>1</v>
      </c>
      <c r="Q107">
        <v>0</v>
      </c>
      <c r="R107" s="17">
        <v>0</v>
      </c>
      <c r="T107" s="23">
        <f t="shared" si="0"/>
        <v>74</v>
      </c>
      <c r="U107" s="23">
        <f t="shared" si="1"/>
        <v>4</v>
      </c>
    </row>
    <row r="108" spans="1:21">
      <c r="A108" s="6">
        <v>0.375</v>
      </c>
      <c r="B108" s="17">
        <v>591</v>
      </c>
      <c r="C108" s="13">
        <v>34.371528625488281</v>
      </c>
      <c r="D108" s="13">
        <v>30.012689590454102</v>
      </c>
      <c r="E108" s="18">
        <v>4.3617424964904785</v>
      </c>
      <c r="F108">
        <v>0</v>
      </c>
      <c r="G108">
        <v>0</v>
      </c>
      <c r="H108">
        <v>2</v>
      </c>
      <c r="I108">
        <v>1</v>
      </c>
      <c r="J108">
        <v>47</v>
      </c>
      <c r="K108">
        <v>263</v>
      </c>
      <c r="L108">
        <v>216</v>
      </c>
      <c r="M108">
        <v>52</v>
      </c>
      <c r="N108">
        <v>9</v>
      </c>
      <c r="O108">
        <v>0</v>
      </c>
      <c r="P108">
        <v>1</v>
      </c>
      <c r="Q108">
        <v>0</v>
      </c>
      <c r="R108" s="17">
        <v>0</v>
      </c>
      <c r="T108" s="23">
        <f t="shared" si="0"/>
        <v>61</v>
      </c>
      <c r="U108" s="23">
        <f t="shared" si="1"/>
        <v>1</v>
      </c>
    </row>
    <row r="109" spans="1:21">
      <c r="A109" s="6">
        <v>0.41666666666666702</v>
      </c>
      <c r="B109" s="17">
        <v>546</v>
      </c>
      <c r="C109" s="13">
        <v>34.451282501220703</v>
      </c>
      <c r="D109" s="13">
        <v>30.228937149047852</v>
      </c>
      <c r="E109" s="18">
        <v>4.1124048233032227</v>
      </c>
      <c r="F109">
        <v>0</v>
      </c>
      <c r="G109">
        <v>0</v>
      </c>
      <c r="H109">
        <v>0</v>
      </c>
      <c r="I109">
        <v>3</v>
      </c>
      <c r="J109">
        <v>24</v>
      </c>
      <c r="K109">
        <v>263</v>
      </c>
      <c r="L109">
        <v>195</v>
      </c>
      <c r="M109">
        <v>51</v>
      </c>
      <c r="N109">
        <v>9</v>
      </c>
      <c r="O109">
        <v>1</v>
      </c>
      <c r="P109">
        <v>0</v>
      </c>
      <c r="Q109">
        <v>0</v>
      </c>
      <c r="R109" s="17">
        <v>0</v>
      </c>
      <c r="T109" s="23">
        <f t="shared" si="0"/>
        <v>60</v>
      </c>
      <c r="U109" s="23">
        <f t="shared" si="1"/>
        <v>1</v>
      </c>
    </row>
    <row r="110" spans="1:21">
      <c r="A110" s="6">
        <v>0.45833333333333298</v>
      </c>
      <c r="B110" s="17">
        <v>557</v>
      </c>
      <c r="C110" s="13">
        <v>34.590560913085938</v>
      </c>
      <c r="D110" s="13">
        <v>29.977558135986328</v>
      </c>
      <c r="E110" s="18">
        <v>4.7525801658630371</v>
      </c>
      <c r="F110">
        <v>0</v>
      </c>
      <c r="G110">
        <v>2</v>
      </c>
      <c r="H110">
        <v>0</v>
      </c>
      <c r="I110">
        <v>6</v>
      </c>
      <c r="J110">
        <v>49</v>
      </c>
      <c r="K110">
        <v>236</v>
      </c>
      <c r="L110">
        <v>196</v>
      </c>
      <c r="M110">
        <v>56</v>
      </c>
      <c r="N110">
        <v>11</v>
      </c>
      <c r="O110">
        <v>1</v>
      </c>
      <c r="P110">
        <v>0</v>
      </c>
      <c r="Q110">
        <v>0</v>
      </c>
      <c r="R110" s="17">
        <v>0</v>
      </c>
      <c r="T110" s="23">
        <f t="shared" si="0"/>
        <v>67</v>
      </c>
      <c r="U110" s="23">
        <f t="shared" si="1"/>
        <v>1</v>
      </c>
    </row>
    <row r="111" spans="1:21">
      <c r="A111" s="6">
        <v>0.5</v>
      </c>
      <c r="B111" s="17">
        <v>541</v>
      </c>
      <c r="C111" s="13">
        <v>34.663295745849609</v>
      </c>
      <c r="D111" s="13">
        <v>29.801294326782227</v>
      </c>
      <c r="E111" s="18">
        <v>4.9226717948913574</v>
      </c>
      <c r="F111">
        <v>0</v>
      </c>
      <c r="G111">
        <v>0</v>
      </c>
      <c r="H111">
        <v>7</v>
      </c>
      <c r="I111">
        <v>6</v>
      </c>
      <c r="J111">
        <v>42</v>
      </c>
      <c r="K111">
        <v>243</v>
      </c>
      <c r="L111">
        <v>173</v>
      </c>
      <c r="M111">
        <v>60</v>
      </c>
      <c r="N111">
        <v>9</v>
      </c>
      <c r="O111">
        <v>1</v>
      </c>
      <c r="P111">
        <v>0</v>
      </c>
      <c r="Q111">
        <v>0</v>
      </c>
      <c r="R111" s="17">
        <v>0</v>
      </c>
      <c r="T111" s="23">
        <f t="shared" si="0"/>
        <v>69</v>
      </c>
      <c r="U111" s="23">
        <f t="shared" si="1"/>
        <v>1</v>
      </c>
    </row>
    <row r="112" spans="1:21">
      <c r="A112" s="6">
        <v>0.54166666666666696</v>
      </c>
      <c r="B112" s="17">
        <v>503</v>
      </c>
      <c r="C112" s="13">
        <v>34.612014770507813</v>
      </c>
      <c r="D112" s="13">
        <v>30.104373931884766</v>
      </c>
      <c r="E112" s="18">
        <v>4.4561638832092285</v>
      </c>
      <c r="F112">
        <v>0</v>
      </c>
      <c r="G112">
        <v>0</v>
      </c>
      <c r="H112">
        <v>0</v>
      </c>
      <c r="I112">
        <v>1</v>
      </c>
      <c r="J112">
        <v>33</v>
      </c>
      <c r="K112">
        <v>251</v>
      </c>
      <c r="L112">
        <v>154</v>
      </c>
      <c r="M112">
        <v>54</v>
      </c>
      <c r="N112">
        <v>7</v>
      </c>
      <c r="O112">
        <v>1</v>
      </c>
      <c r="P112">
        <v>2</v>
      </c>
      <c r="Q112">
        <v>0</v>
      </c>
      <c r="R112" s="17">
        <v>0</v>
      </c>
      <c r="T112" s="23">
        <f t="shared" si="0"/>
        <v>61</v>
      </c>
      <c r="U112" s="23">
        <f t="shared" si="1"/>
        <v>3</v>
      </c>
    </row>
    <row r="113" spans="1:21">
      <c r="A113" s="6">
        <v>0.58333333333333304</v>
      </c>
      <c r="B113" s="17">
        <v>554</v>
      </c>
      <c r="C113" s="13">
        <v>34.338310241699219</v>
      </c>
      <c r="D113" s="13">
        <v>29.918771743774414</v>
      </c>
      <c r="E113" s="18">
        <v>4.3345737457275391</v>
      </c>
      <c r="F113">
        <v>0</v>
      </c>
      <c r="G113">
        <v>0</v>
      </c>
      <c r="H113">
        <v>0</v>
      </c>
      <c r="I113">
        <v>7</v>
      </c>
      <c r="J113">
        <v>42</v>
      </c>
      <c r="K113">
        <v>247</v>
      </c>
      <c r="L113">
        <v>201</v>
      </c>
      <c r="M113">
        <v>49</v>
      </c>
      <c r="N113">
        <v>7</v>
      </c>
      <c r="O113">
        <v>1</v>
      </c>
      <c r="P113">
        <v>0</v>
      </c>
      <c r="Q113">
        <v>0</v>
      </c>
      <c r="R113" s="17">
        <v>0</v>
      </c>
      <c r="T113" s="23">
        <f t="shared" si="0"/>
        <v>56</v>
      </c>
      <c r="U113" s="23">
        <f t="shared" si="1"/>
        <v>1</v>
      </c>
    </row>
    <row r="114" spans="1:21">
      <c r="A114" s="6">
        <v>0.625</v>
      </c>
      <c r="B114" s="17">
        <v>703</v>
      </c>
      <c r="C114" s="13">
        <v>34.516471862792969</v>
      </c>
      <c r="D114" s="13">
        <v>29.804409027099609</v>
      </c>
      <c r="E114" s="18">
        <v>4.8836908340454102</v>
      </c>
      <c r="F114">
        <v>0</v>
      </c>
      <c r="G114">
        <v>4</v>
      </c>
      <c r="H114">
        <v>1</v>
      </c>
      <c r="I114">
        <v>14</v>
      </c>
      <c r="J114">
        <v>59</v>
      </c>
      <c r="K114">
        <v>286</v>
      </c>
      <c r="L114">
        <v>258</v>
      </c>
      <c r="M114">
        <v>71</v>
      </c>
      <c r="N114">
        <v>10</v>
      </c>
      <c r="O114">
        <v>0</v>
      </c>
      <c r="P114">
        <v>0</v>
      </c>
      <c r="Q114">
        <v>0</v>
      </c>
      <c r="R114" s="17">
        <v>0</v>
      </c>
      <c r="T114" s="23">
        <f t="shared" si="0"/>
        <v>81</v>
      </c>
      <c r="U114" s="23">
        <f t="shared" si="1"/>
        <v>0</v>
      </c>
    </row>
    <row r="115" spans="1:21">
      <c r="A115" s="6">
        <v>0.66666666666666696</v>
      </c>
      <c r="B115" s="17">
        <v>753</v>
      </c>
      <c r="C115" s="13">
        <v>34.828804016113281</v>
      </c>
      <c r="D115" s="13">
        <v>30.448207855224609</v>
      </c>
      <c r="E115" s="18">
        <v>4.2271146774291992</v>
      </c>
      <c r="F115">
        <v>0</v>
      </c>
      <c r="G115">
        <v>0</v>
      </c>
      <c r="H115">
        <v>0</v>
      </c>
      <c r="I115">
        <v>3</v>
      </c>
      <c r="J115">
        <v>44</v>
      </c>
      <c r="K115">
        <v>326</v>
      </c>
      <c r="L115">
        <v>276</v>
      </c>
      <c r="M115">
        <v>95</v>
      </c>
      <c r="N115">
        <v>8</v>
      </c>
      <c r="O115">
        <v>1</v>
      </c>
      <c r="P115">
        <v>0</v>
      </c>
      <c r="Q115">
        <v>0</v>
      </c>
      <c r="R115" s="17">
        <v>0</v>
      </c>
      <c r="T115" s="23">
        <f t="shared" si="0"/>
        <v>103</v>
      </c>
      <c r="U115" s="23">
        <f t="shared" si="1"/>
        <v>1</v>
      </c>
    </row>
    <row r="116" spans="1:21">
      <c r="A116" s="6">
        <v>0.70833333333333304</v>
      </c>
      <c r="B116" s="17">
        <v>818</v>
      </c>
      <c r="C116" s="13">
        <v>34.258197784423828</v>
      </c>
      <c r="D116" s="13">
        <v>29.431539535522461</v>
      </c>
      <c r="E116" s="18">
        <v>4.8759884834289551</v>
      </c>
      <c r="F116">
        <v>0</v>
      </c>
      <c r="G116">
        <v>1</v>
      </c>
      <c r="H116">
        <v>1</v>
      </c>
      <c r="I116">
        <v>15</v>
      </c>
      <c r="J116">
        <v>89</v>
      </c>
      <c r="K116">
        <v>381</v>
      </c>
      <c r="L116">
        <v>244</v>
      </c>
      <c r="M116">
        <v>69</v>
      </c>
      <c r="N116">
        <v>13</v>
      </c>
      <c r="O116">
        <v>4</v>
      </c>
      <c r="P116">
        <v>1</v>
      </c>
      <c r="Q116">
        <v>0</v>
      </c>
      <c r="R116" s="17">
        <v>0</v>
      </c>
      <c r="T116" s="23">
        <f t="shared" si="0"/>
        <v>82</v>
      </c>
      <c r="U116" s="23">
        <f t="shared" si="1"/>
        <v>5</v>
      </c>
    </row>
    <row r="117" spans="1:21">
      <c r="A117" s="6">
        <v>0.75</v>
      </c>
      <c r="B117" s="17">
        <v>476</v>
      </c>
      <c r="C117" s="13">
        <v>36.166667938232422</v>
      </c>
      <c r="D117" s="13">
        <v>30.997900009155273</v>
      </c>
      <c r="E117" s="18">
        <v>5.1655364036560059</v>
      </c>
      <c r="F117">
        <v>0</v>
      </c>
      <c r="G117">
        <v>1</v>
      </c>
      <c r="H117">
        <v>0</v>
      </c>
      <c r="I117">
        <v>7</v>
      </c>
      <c r="J117">
        <v>27</v>
      </c>
      <c r="K117">
        <v>176</v>
      </c>
      <c r="L117">
        <v>177</v>
      </c>
      <c r="M117">
        <v>69</v>
      </c>
      <c r="N117">
        <v>15</v>
      </c>
      <c r="O117">
        <v>2</v>
      </c>
      <c r="P117">
        <v>2</v>
      </c>
      <c r="Q117">
        <v>0</v>
      </c>
      <c r="R117" s="17">
        <v>0</v>
      </c>
      <c r="T117" s="23">
        <f t="shared" si="0"/>
        <v>84</v>
      </c>
      <c r="U117" s="23">
        <f t="shared" si="1"/>
        <v>4</v>
      </c>
    </row>
    <row r="118" spans="1:21">
      <c r="A118" s="6">
        <v>0.79166666666666696</v>
      </c>
      <c r="B118" s="17">
        <v>293</v>
      </c>
      <c r="C118" s="13">
        <v>38.049999237060547</v>
      </c>
      <c r="D118" s="13">
        <v>32.431739807128906</v>
      </c>
      <c r="E118" s="18">
        <v>5.2411584854125977</v>
      </c>
      <c r="F118">
        <v>0</v>
      </c>
      <c r="G118">
        <v>0</v>
      </c>
      <c r="H118">
        <v>0</v>
      </c>
      <c r="I118">
        <v>2</v>
      </c>
      <c r="J118">
        <v>11</v>
      </c>
      <c r="K118">
        <v>82</v>
      </c>
      <c r="L118">
        <v>120</v>
      </c>
      <c r="M118">
        <v>55</v>
      </c>
      <c r="N118">
        <v>20</v>
      </c>
      <c r="O118">
        <v>2</v>
      </c>
      <c r="P118">
        <v>0</v>
      </c>
      <c r="Q118">
        <v>1</v>
      </c>
      <c r="R118" s="17">
        <v>0</v>
      </c>
      <c r="T118" s="23">
        <f t="shared" si="0"/>
        <v>75</v>
      </c>
      <c r="U118" s="23">
        <f t="shared" si="1"/>
        <v>3</v>
      </c>
    </row>
    <row r="119" spans="1:21">
      <c r="A119" s="6">
        <v>0.83333333333333304</v>
      </c>
      <c r="B119" s="17">
        <v>190</v>
      </c>
      <c r="C119" s="13">
        <v>38.536586761474609</v>
      </c>
      <c r="D119" s="13">
        <v>32.684211730957031</v>
      </c>
      <c r="E119" s="18">
        <v>5.3648724555969238</v>
      </c>
      <c r="F119">
        <v>0</v>
      </c>
      <c r="G119">
        <v>0</v>
      </c>
      <c r="H119">
        <v>0</v>
      </c>
      <c r="I119">
        <v>1</v>
      </c>
      <c r="J119">
        <v>5</v>
      </c>
      <c r="K119">
        <v>59</v>
      </c>
      <c r="L119">
        <v>67</v>
      </c>
      <c r="M119">
        <v>41</v>
      </c>
      <c r="N119">
        <v>14</v>
      </c>
      <c r="O119">
        <v>2</v>
      </c>
      <c r="P119">
        <v>1</v>
      </c>
      <c r="Q119">
        <v>0</v>
      </c>
      <c r="R119" s="17">
        <v>0</v>
      </c>
      <c r="T119" s="23">
        <f t="shared" si="0"/>
        <v>55</v>
      </c>
      <c r="U119" s="23">
        <f t="shared" si="1"/>
        <v>3</v>
      </c>
    </row>
    <row r="120" spans="1:21">
      <c r="A120" s="6">
        <v>0.875</v>
      </c>
      <c r="B120" s="17">
        <v>123</v>
      </c>
      <c r="C120" s="13">
        <v>38.902778625488281</v>
      </c>
      <c r="D120" s="13">
        <v>32.052845001220703</v>
      </c>
      <c r="E120" s="18">
        <v>6.1156911849975586</v>
      </c>
      <c r="F120">
        <v>0</v>
      </c>
      <c r="G120">
        <v>0</v>
      </c>
      <c r="H120">
        <v>0</v>
      </c>
      <c r="I120">
        <v>2</v>
      </c>
      <c r="J120">
        <v>5</v>
      </c>
      <c r="K120">
        <v>47</v>
      </c>
      <c r="L120">
        <v>36</v>
      </c>
      <c r="M120">
        <v>18</v>
      </c>
      <c r="N120">
        <v>12</v>
      </c>
      <c r="O120">
        <v>2</v>
      </c>
      <c r="P120">
        <v>1</v>
      </c>
      <c r="Q120">
        <v>0</v>
      </c>
      <c r="R120" s="17">
        <v>0</v>
      </c>
      <c r="T120" s="23">
        <f t="shared" si="0"/>
        <v>30</v>
      </c>
      <c r="U120" s="23">
        <f t="shared" si="1"/>
        <v>3</v>
      </c>
    </row>
    <row r="121" spans="1:21">
      <c r="A121" s="6">
        <v>0.91666666666666696</v>
      </c>
      <c r="B121" s="17">
        <v>61</v>
      </c>
      <c r="C121" s="13">
        <v>39.3125</v>
      </c>
      <c r="D121" s="13">
        <v>33.319671630859375</v>
      </c>
      <c r="E121" s="18">
        <v>6.9057073593139648</v>
      </c>
      <c r="F121">
        <v>0</v>
      </c>
      <c r="G121">
        <v>0</v>
      </c>
      <c r="H121">
        <v>0</v>
      </c>
      <c r="I121">
        <v>1</v>
      </c>
      <c r="J121">
        <v>3</v>
      </c>
      <c r="K121">
        <v>15</v>
      </c>
      <c r="L121">
        <v>22</v>
      </c>
      <c r="M121">
        <v>12</v>
      </c>
      <c r="N121">
        <v>5</v>
      </c>
      <c r="O121">
        <v>1</v>
      </c>
      <c r="P121">
        <v>1</v>
      </c>
      <c r="Q121">
        <v>1</v>
      </c>
      <c r="R121" s="17">
        <v>0</v>
      </c>
      <c r="T121" s="23">
        <f t="shared" si="0"/>
        <v>17</v>
      </c>
      <c r="U121" s="23">
        <f t="shared" si="1"/>
        <v>3</v>
      </c>
    </row>
    <row r="122" spans="1:21" ht="15" thickBot="1">
      <c r="A122" s="14">
        <v>0.95833333333333304</v>
      </c>
      <c r="B122" s="5">
        <v>34</v>
      </c>
      <c r="C122" s="16">
        <v>39.5</v>
      </c>
      <c r="D122" s="16">
        <v>32.941177368164063</v>
      </c>
      <c r="E122" s="19">
        <v>7.0050029754638672</v>
      </c>
      <c r="F122" s="4">
        <v>0</v>
      </c>
      <c r="G122" s="4">
        <v>0</v>
      </c>
      <c r="H122" s="4">
        <v>0</v>
      </c>
      <c r="I122" s="4">
        <v>0</v>
      </c>
      <c r="J122" s="4">
        <v>1</v>
      </c>
      <c r="K122" s="4">
        <v>15</v>
      </c>
      <c r="L122" s="4">
        <v>7</v>
      </c>
      <c r="M122" s="4">
        <v>6</v>
      </c>
      <c r="N122" s="4">
        <v>2</v>
      </c>
      <c r="O122" s="4">
        <v>2</v>
      </c>
      <c r="P122" s="4">
        <v>1</v>
      </c>
      <c r="Q122" s="4">
        <v>0</v>
      </c>
      <c r="R122" s="5">
        <v>0</v>
      </c>
      <c r="T122" s="23">
        <f t="shared" si="0"/>
        <v>8</v>
      </c>
      <c r="U122" s="23">
        <f t="shared" si="1"/>
        <v>3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7438</v>
      </c>
      <c r="C125" s="13">
        <v>34.567462921142578</v>
      </c>
      <c r="D125" s="13">
        <v>29.930761337280273</v>
      </c>
      <c r="E125" s="18">
        <v>4.8144078254699707</v>
      </c>
      <c r="F125">
        <v>0</v>
      </c>
      <c r="G125">
        <v>30</v>
      </c>
      <c r="H125">
        <v>28</v>
      </c>
      <c r="I125">
        <v>79</v>
      </c>
      <c r="J125">
        <v>540</v>
      </c>
      <c r="K125">
        <v>3309</v>
      </c>
      <c r="L125">
        <v>2557</v>
      </c>
      <c r="M125">
        <v>754</v>
      </c>
      <c r="N125">
        <v>118</v>
      </c>
      <c r="O125">
        <v>16</v>
      </c>
      <c r="P125">
        <v>7</v>
      </c>
      <c r="Q125">
        <v>0</v>
      </c>
      <c r="R125" s="17">
        <v>0</v>
      </c>
    </row>
    <row r="126" spans="1:21">
      <c r="A126" s="7" t="s">
        <v>28</v>
      </c>
      <c r="B126" s="17">
        <v>8336</v>
      </c>
      <c r="C126" s="13">
        <v>34.858158111572266</v>
      </c>
      <c r="D126" s="13">
        <v>30.238122940063477</v>
      </c>
      <c r="E126" s="18">
        <v>4.9768819808959961</v>
      </c>
      <c r="F126">
        <v>0</v>
      </c>
      <c r="G126">
        <v>30</v>
      </c>
      <c r="H126">
        <v>28</v>
      </c>
      <c r="I126">
        <v>86</v>
      </c>
      <c r="J126">
        <v>568</v>
      </c>
      <c r="K126">
        <v>3568</v>
      </c>
      <c r="L126">
        <v>2887</v>
      </c>
      <c r="M126">
        <v>937</v>
      </c>
      <c r="N126">
        <v>193</v>
      </c>
      <c r="O126">
        <v>27</v>
      </c>
      <c r="P126">
        <v>11</v>
      </c>
      <c r="Q126">
        <v>1</v>
      </c>
      <c r="R126" s="17">
        <v>0</v>
      </c>
    </row>
    <row r="127" spans="1:21">
      <c r="A127" s="7" t="s">
        <v>29</v>
      </c>
      <c r="B127" s="17">
        <v>8431</v>
      </c>
      <c r="C127" s="13">
        <v>34.888290405273438</v>
      </c>
      <c r="D127" s="13">
        <v>30.271320343017578</v>
      </c>
      <c r="E127" s="18">
        <v>5.013007640838623</v>
      </c>
      <c r="F127">
        <v>0</v>
      </c>
      <c r="G127">
        <v>30</v>
      </c>
      <c r="H127">
        <v>28</v>
      </c>
      <c r="I127">
        <v>87</v>
      </c>
      <c r="J127">
        <v>572</v>
      </c>
      <c r="K127">
        <v>3598</v>
      </c>
      <c r="L127">
        <v>2916</v>
      </c>
      <c r="M127">
        <v>955</v>
      </c>
      <c r="N127">
        <v>200</v>
      </c>
      <c r="O127">
        <v>30</v>
      </c>
      <c r="P127">
        <v>13</v>
      </c>
      <c r="Q127">
        <v>2</v>
      </c>
      <c r="R127" s="17">
        <v>0</v>
      </c>
    </row>
    <row r="128" spans="1:21">
      <c r="A128" s="7" t="s">
        <v>30</v>
      </c>
      <c r="B128" s="17">
        <v>8598</v>
      </c>
      <c r="C128" s="13">
        <v>34.992893218994141</v>
      </c>
      <c r="D128" s="13">
        <v>30.375087738037109</v>
      </c>
      <c r="E128" s="18">
        <v>5.1317582130432129</v>
      </c>
      <c r="F128">
        <v>0</v>
      </c>
      <c r="G128">
        <v>30</v>
      </c>
      <c r="H128">
        <v>29</v>
      </c>
      <c r="I128">
        <v>88</v>
      </c>
      <c r="J128">
        <v>580</v>
      </c>
      <c r="K128">
        <v>3630</v>
      </c>
      <c r="L128">
        <v>2955</v>
      </c>
      <c r="M128">
        <v>994</v>
      </c>
      <c r="N128">
        <v>228</v>
      </c>
      <c r="O128">
        <v>42</v>
      </c>
      <c r="P128">
        <v>20</v>
      </c>
      <c r="Q128">
        <v>2</v>
      </c>
      <c r="R128" s="17">
        <v>0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0.33333333333333298</v>
      </c>
      <c r="C130" s="21">
        <v>0.20833333333333301</v>
      </c>
      <c r="D130" s="21">
        <v>0.20833333333333301</v>
      </c>
      <c r="E130" s="22">
        <v>0.125</v>
      </c>
      <c r="F130" s="21">
        <v>0.45833333333333298</v>
      </c>
      <c r="G130" s="21">
        <v>0.29166666666666702</v>
      </c>
      <c r="H130" s="21">
        <v>0.29166666666666702</v>
      </c>
      <c r="I130" s="21">
        <v>0.29166666666666702</v>
      </c>
      <c r="J130" s="21">
        <v>0.45833333333333298</v>
      </c>
      <c r="K130" s="21">
        <v>0.33333333333333298</v>
      </c>
      <c r="L130" s="21">
        <v>0.33333333333333298</v>
      </c>
      <c r="M130" s="21">
        <v>0.25</v>
      </c>
      <c r="N130" s="21">
        <v>0.25</v>
      </c>
      <c r="O130" s="21">
        <v>0.20833333333333301</v>
      </c>
      <c r="P130" s="21">
        <v>0.20833333333333301</v>
      </c>
      <c r="Q130" s="21">
        <v>0.45833333333333298</v>
      </c>
      <c r="R130" s="22">
        <v>0.45833333333333298</v>
      </c>
    </row>
    <row r="131" spans="1:18">
      <c r="A131" s="7"/>
      <c r="B131" s="17">
        <v>740</v>
      </c>
      <c r="C131" s="13">
        <v>44.147727966308594</v>
      </c>
      <c r="D131" s="13">
        <v>36.289474487304688</v>
      </c>
      <c r="E131" s="18">
        <v>8.6483173370361328</v>
      </c>
      <c r="F131">
        <v>0</v>
      </c>
      <c r="G131">
        <v>22</v>
      </c>
      <c r="H131">
        <v>13</v>
      </c>
      <c r="I131">
        <v>15</v>
      </c>
      <c r="J131">
        <v>49</v>
      </c>
      <c r="K131">
        <v>337</v>
      </c>
      <c r="L131">
        <v>277</v>
      </c>
      <c r="M131">
        <v>69</v>
      </c>
      <c r="N131">
        <v>29</v>
      </c>
      <c r="O131">
        <v>8</v>
      </c>
      <c r="P131">
        <v>3</v>
      </c>
      <c r="Q131">
        <v>0</v>
      </c>
      <c r="R131" s="17">
        <v>0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0.70833333333333304</v>
      </c>
      <c r="C133" s="21">
        <v>0.95833333333333304</v>
      </c>
      <c r="D133" s="21">
        <v>0.91666666666666696</v>
      </c>
      <c r="E133" s="22">
        <v>0.95833333333333304</v>
      </c>
      <c r="F133" s="21">
        <v>0.95833333333333304</v>
      </c>
      <c r="G133" s="21">
        <v>0.625</v>
      </c>
      <c r="H133" s="21">
        <v>0.5</v>
      </c>
      <c r="I133" s="21">
        <v>0.70833333333333304</v>
      </c>
      <c r="J133" s="21">
        <v>0.70833333333333304</v>
      </c>
      <c r="K133" s="21">
        <v>0.70833333333333304</v>
      </c>
      <c r="L133" s="21">
        <v>0.66666666666666696</v>
      </c>
      <c r="M133" s="21">
        <v>0.66666666666666696</v>
      </c>
      <c r="N133" s="21">
        <v>0.79166666666666696</v>
      </c>
      <c r="O133" s="21">
        <v>0.70833333333333304</v>
      </c>
      <c r="P133" s="21">
        <v>0.75</v>
      </c>
      <c r="Q133" s="21">
        <v>0.91666666666666696</v>
      </c>
      <c r="R133" s="22">
        <v>0.95833333333333304</v>
      </c>
    </row>
    <row r="134" spans="1:18">
      <c r="A134" s="15"/>
      <c r="B134" s="5">
        <v>818</v>
      </c>
      <c r="C134" s="16">
        <v>39.5</v>
      </c>
      <c r="D134" s="16">
        <v>33.319671630859375</v>
      </c>
      <c r="E134" s="19">
        <v>7.0050029754638672</v>
      </c>
      <c r="F134" s="4">
        <v>0</v>
      </c>
      <c r="G134" s="4">
        <v>4</v>
      </c>
      <c r="H134" s="4">
        <v>7</v>
      </c>
      <c r="I134" s="4">
        <v>15</v>
      </c>
      <c r="J134" s="4">
        <v>89</v>
      </c>
      <c r="K134" s="4">
        <v>381</v>
      </c>
      <c r="L134" s="4">
        <v>276</v>
      </c>
      <c r="M134" s="4">
        <v>95</v>
      </c>
      <c r="N134" s="4">
        <v>20</v>
      </c>
      <c r="O134" s="4">
        <v>4</v>
      </c>
      <c r="P134" s="4">
        <v>2</v>
      </c>
      <c r="Q134" s="4">
        <v>1</v>
      </c>
      <c r="R134" s="5">
        <v>0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6"/>
  <sheetViews>
    <sheetView topLeftCell="A94" workbookViewId="0">
      <selection activeCell="B124" sqref="B124:R124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45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7</v>
      </c>
      <c r="D7" s="13">
        <v>33.214286804199219</v>
      </c>
      <c r="E7" s="18">
        <v>4.9487166404724121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3</v>
      </c>
      <c r="M7">
        <v>1</v>
      </c>
      <c r="N7">
        <v>1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6</v>
      </c>
      <c r="D8" s="13">
        <v>37.5</v>
      </c>
      <c r="E8" s="18">
        <v>6.4549722671508789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1</v>
      </c>
      <c r="M8">
        <v>2</v>
      </c>
      <c r="N8">
        <v>1</v>
      </c>
      <c r="O8">
        <v>1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4</v>
      </c>
      <c r="D9" s="13">
        <v>36.25</v>
      </c>
      <c r="E9" s="18">
        <v>4.1457810401916504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1</v>
      </c>
      <c r="N9">
        <v>1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2</v>
      </c>
      <c r="D10" s="13">
        <v>37.5</v>
      </c>
      <c r="E10" s="18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5</v>
      </c>
      <c r="D11" s="13">
        <v>35.5</v>
      </c>
      <c r="E11" s="18">
        <v>5.0990195274353027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2</v>
      </c>
      <c r="N11">
        <v>1</v>
      </c>
      <c r="O11">
        <v>0</v>
      </c>
      <c r="P11">
        <v>0</v>
      </c>
      <c r="Q11">
        <v>0</v>
      </c>
      <c r="R11" s="17">
        <v>0</v>
      </c>
    </row>
    <row r="12" spans="1:18">
      <c r="A12" s="6">
        <v>0.20833333333333301</v>
      </c>
      <c r="B12" s="17">
        <v>29</v>
      </c>
      <c r="C12" s="13">
        <v>41.791667938232422</v>
      </c>
      <c r="D12" s="13">
        <v>34.741378784179688</v>
      </c>
      <c r="E12" s="18">
        <v>6.1006226539611816</v>
      </c>
      <c r="F12">
        <v>0</v>
      </c>
      <c r="G12">
        <v>0</v>
      </c>
      <c r="H12">
        <v>0</v>
      </c>
      <c r="I12">
        <v>0</v>
      </c>
      <c r="J12">
        <v>1</v>
      </c>
      <c r="K12">
        <v>6</v>
      </c>
      <c r="L12">
        <v>9</v>
      </c>
      <c r="M12">
        <v>6</v>
      </c>
      <c r="N12">
        <v>6</v>
      </c>
      <c r="O12">
        <v>1</v>
      </c>
      <c r="P12">
        <v>0</v>
      </c>
      <c r="Q12">
        <v>0</v>
      </c>
      <c r="R12" s="17">
        <v>0</v>
      </c>
    </row>
    <row r="13" spans="1:18">
      <c r="A13" s="6">
        <v>0.25</v>
      </c>
      <c r="B13" s="17">
        <v>103</v>
      </c>
      <c r="C13" s="13">
        <v>39.262500762939453</v>
      </c>
      <c r="D13" s="13">
        <v>33.325241088867188</v>
      </c>
      <c r="E13" s="18">
        <v>5.4459877014160156</v>
      </c>
      <c r="F13">
        <v>0</v>
      </c>
      <c r="G13">
        <v>0</v>
      </c>
      <c r="H13">
        <v>0</v>
      </c>
      <c r="I13">
        <v>1</v>
      </c>
      <c r="J13">
        <v>0</v>
      </c>
      <c r="K13">
        <v>29</v>
      </c>
      <c r="L13">
        <v>40</v>
      </c>
      <c r="M13">
        <v>20</v>
      </c>
      <c r="N13">
        <v>10</v>
      </c>
      <c r="O13">
        <v>3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254</v>
      </c>
      <c r="C14" s="13">
        <v>34.329113006591797</v>
      </c>
      <c r="D14" s="13">
        <v>29.074802398681641</v>
      </c>
      <c r="E14" s="18">
        <v>6.0574932098388672</v>
      </c>
      <c r="F14">
        <v>0</v>
      </c>
      <c r="G14">
        <v>8</v>
      </c>
      <c r="H14">
        <v>3</v>
      </c>
      <c r="I14">
        <v>4</v>
      </c>
      <c r="J14">
        <v>11</v>
      </c>
      <c r="K14">
        <v>121</v>
      </c>
      <c r="L14">
        <v>79</v>
      </c>
      <c r="M14">
        <v>23</v>
      </c>
      <c r="N14">
        <v>5</v>
      </c>
      <c r="O14">
        <v>0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264</v>
      </c>
      <c r="C15" s="13">
        <v>34.857799530029297</v>
      </c>
      <c r="D15" s="13">
        <v>30.814393997192383</v>
      </c>
      <c r="E15" s="18">
        <v>4.7969789505004883</v>
      </c>
      <c r="F15">
        <v>0</v>
      </c>
      <c r="G15">
        <v>0</v>
      </c>
      <c r="H15">
        <v>1</v>
      </c>
      <c r="I15">
        <v>4</v>
      </c>
      <c r="J15">
        <v>9</v>
      </c>
      <c r="K15">
        <v>104</v>
      </c>
      <c r="L15">
        <v>109</v>
      </c>
      <c r="M15">
        <v>28</v>
      </c>
      <c r="N15">
        <v>7</v>
      </c>
      <c r="O15">
        <v>1</v>
      </c>
      <c r="P15">
        <v>1</v>
      </c>
      <c r="Q15">
        <v>0</v>
      </c>
      <c r="R15" s="17">
        <v>0</v>
      </c>
    </row>
    <row r="16" spans="1:18">
      <c r="A16" s="6">
        <v>0.375</v>
      </c>
      <c r="B16" s="17"/>
      <c r="E16" s="17"/>
      <c r="R16" s="17"/>
    </row>
    <row r="17" spans="1:18">
      <c r="A17" s="6">
        <v>0.41666666666666702</v>
      </c>
      <c r="B17" s="17"/>
      <c r="E17" s="17"/>
      <c r="R17" s="17"/>
    </row>
    <row r="18" spans="1:18">
      <c r="A18" s="6">
        <v>0.45833333333333298</v>
      </c>
      <c r="B18" s="17"/>
      <c r="E18" s="17"/>
      <c r="R18" s="17"/>
    </row>
    <row r="19" spans="1:18">
      <c r="A19" s="6">
        <v>0.5</v>
      </c>
      <c r="B19" s="17"/>
      <c r="E19" s="17"/>
      <c r="R19" s="17"/>
    </row>
    <row r="20" spans="1:18">
      <c r="A20" s="6">
        <v>0.54166666666666696</v>
      </c>
      <c r="B20" s="17"/>
      <c r="E20" s="17"/>
      <c r="R20" s="17"/>
    </row>
    <row r="21" spans="1:18">
      <c r="A21" s="6">
        <v>0.58333333333333304</v>
      </c>
      <c r="B21" s="17"/>
      <c r="E21" s="17"/>
      <c r="R21" s="17"/>
    </row>
    <row r="22" spans="1:18">
      <c r="A22" s="6">
        <v>0.625</v>
      </c>
      <c r="B22" s="17"/>
      <c r="E22" s="17"/>
      <c r="R22" s="17"/>
    </row>
    <row r="23" spans="1:18">
      <c r="A23" s="6">
        <v>0.66666666666666696</v>
      </c>
      <c r="B23" s="17"/>
      <c r="E23" s="17"/>
      <c r="R23" s="17"/>
    </row>
    <row r="24" spans="1:18">
      <c r="A24" s="6">
        <v>0.70833333333333304</v>
      </c>
      <c r="B24" s="17"/>
      <c r="E24" s="17"/>
      <c r="R24" s="17"/>
    </row>
    <row r="25" spans="1:18">
      <c r="A25" s="6">
        <v>0.75</v>
      </c>
      <c r="B25" s="17"/>
      <c r="E25" s="17"/>
      <c r="R25" s="17"/>
    </row>
    <row r="26" spans="1:18">
      <c r="A26" s="6">
        <v>0.79166666666666696</v>
      </c>
      <c r="B26" s="17"/>
      <c r="E26" s="17"/>
      <c r="R26" s="17"/>
    </row>
    <row r="27" spans="1:18">
      <c r="A27" s="6">
        <v>0.83333333333333304</v>
      </c>
      <c r="B27" s="17"/>
      <c r="E27" s="17"/>
      <c r="R27" s="17"/>
    </row>
    <row r="28" spans="1:18">
      <c r="A28" s="6">
        <v>0.875</v>
      </c>
      <c r="B28" s="17"/>
      <c r="E28" s="17"/>
      <c r="R28" s="17"/>
    </row>
    <row r="29" spans="1:18">
      <c r="A29" s="6">
        <v>0.91666666666666696</v>
      </c>
      <c r="B29" s="17"/>
      <c r="E29" s="17"/>
      <c r="R29" s="17"/>
    </row>
    <row r="30" spans="1:18">
      <c r="A30" s="14">
        <v>0.95833333333333304</v>
      </c>
      <c r="B30" s="5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/>
      <c r="E33" s="17"/>
      <c r="R33" s="17"/>
    </row>
    <row r="34" spans="1:18">
      <c r="A34" s="7" t="s">
        <v>28</v>
      </c>
      <c r="B34" s="17"/>
      <c r="E34" s="17"/>
      <c r="R34" s="17"/>
    </row>
    <row r="35" spans="1:18">
      <c r="A35" s="7" t="s">
        <v>29</v>
      </c>
      <c r="B35" s="17"/>
      <c r="E35" s="17"/>
      <c r="R35" s="17"/>
    </row>
    <row r="36" spans="1:18">
      <c r="A36" s="7" t="s">
        <v>30</v>
      </c>
      <c r="B36" s="17"/>
      <c r="E36" s="17"/>
      <c r="R36" s="17"/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17"/>
      <c r="E38" s="17"/>
      <c r="R38" s="17"/>
    </row>
    <row r="39" spans="1:18">
      <c r="A39" s="7"/>
      <c r="B39" s="17"/>
      <c r="E39" s="17"/>
      <c r="R39" s="17"/>
    </row>
    <row r="40" spans="1:18">
      <c r="A40" s="7"/>
      <c r="B40" s="17"/>
      <c r="E40" s="17"/>
      <c r="R40" s="17"/>
    </row>
    <row r="41" spans="1:18">
      <c r="A41" s="7" t="s">
        <v>32</v>
      </c>
      <c r="B41" s="17"/>
      <c r="E41" s="17"/>
      <c r="R41" s="17"/>
    </row>
    <row r="42" spans="1:18">
      <c r="A42" s="15"/>
      <c r="B42" s="5"/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45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5</v>
      </c>
      <c r="D53" s="13">
        <v>39.5</v>
      </c>
      <c r="E53" s="18">
        <v>12.083045959472656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0</v>
      </c>
      <c r="M53">
        <v>0</v>
      </c>
      <c r="N53">
        <v>0</v>
      </c>
      <c r="O53">
        <v>2</v>
      </c>
      <c r="P53">
        <v>1</v>
      </c>
      <c r="Q53">
        <v>0</v>
      </c>
      <c r="R53" s="17">
        <v>0</v>
      </c>
    </row>
    <row r="54" spans="1:18">
      <c r="A54" s="6">
        <v>4.1666666666666699E-2</v>
      </c>
      <c r="B54" s="17">
        <v>6</v>
      </c>
      <c r="D54" s="13">
        <v>34.166667938232422</v>
      </c>
      <c r="E54" s="18">
        <v>2.3570225238800049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4</v>
      </c>
      <c r="M54">
        <v>2</v>
      </c>
      <c r="N54">
        <v>0</v>
      </c>
      <c r="O54">
        <v>0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4</v>
      </c>
      <c r="D55" s="13">
        <v>38.75</v>
      </c>
      <c r="E55" s="18">
        <v>6.4951906204223633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0</v>
      </c>
      <c r="N55">
        <v>1</v>
      </c>
      <c r="O55">
        <v>1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5</v>
      </c>
      <c r="D56" s="13">
        <v>37.5</v>
      </c>
      <c r="E56" s="18">
        <v>7.0710678100585938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1</v>
      </c>
      <c r="M56">
        <v>1</v>
      </c>
      <c r="N56">
        <v>1</v>
      </c>
      <c r="O56">
        <v>1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13</v>
      </c>
      <c r="C57" s="13">
        <v>47.583332061767578</v>
      </c>
      <c r="D57" s="13">
        <v>39.807693481445313</v>
      </c>
      <c r="E57" s="18">
        <v>7.4975342750549316</v>
      </c>
      <c r="F57">
        <v>0</v>
      </c>
      <c r="G57">
        <v>0</v>
      </c>
      <c r="H57">
        <v>0</v>
      </c>
      <c r="I57">
        <v>0</v>
      </c>
      <c r="J57">
        <v>0</v>
      </c>
      <c r="K57">
        <v>2</v>
      </c>
      <c r="L57">
        <v>1</v>
      </c>
      <c r="M57">
        <v>4</v>
      </c>
      <c r="N57">
        <v>2</v>
      </c>
      <c r="O57">
        <v>3</v>
      </c>
      <c r="P57">
        <v>1</v>
      </c>
      <c r="Q57">
        <v>0</v>
      </c>
      <c r="R57" s="17">
        <v>0</v>
      </c>
    </row>
    <row r="58" spans="1:18">
      <c r="A58" s="6">
        <v>0.20833333333333301</v>
      </c>
      <c r="B58" s="17">
        <v>61</v>
      </c>
      <c r="C58" s="13">
        <v>44.704544067382813</v>
      </c>
      <c r="D58" s="13">
        <v>37.008197784423828</v>
      </c>
      <c r="E58" s="18">
        <v>7.5043659210205078</v>
      </c>
      <c r="F58">
        <v>0</v>
      </c>
      <c r="G58">
        <v>0</v>
      </c>
      <c r="H58">
        <v>0</v>
      </c>
      <c r="I58">
        <v>0</v>
      </c>
      <c r="J58">
        <v>1</v>
      </c>
      <c r="K58">
        <v>10</v>
      </c>
      <c r="L58">
        <v>17</v>
      </c>
      <c r="M58">
        <v>13</v>
      </c>
      <c r="N58">
        <v>11</v>
      </c>
      <c r="O58">
        <v>4</v>
      </c>
      <c r="P58">
        <v>5</v>
      </c>
      <c r="Q58">
        <v>0</v>
      </c>
      <c r="R58" s="17">
        <v>0</v>
      </c>
    </row>
    <row r="59" spans="1:18">
      <c r="A59" s="6">
        <v>0.25</v>
      </c>
      <c r="B59" s="17">
        <v>218</v>
      </c>
      <c r="C59" s="13">
        <v>41.344825744628906</v>
      </c>
      <c r="D59" s="13">
        <v>34.564220428466797</v>
      </c>
      <c r="E59" s="18">
        <v>6.2703251838684082</v>
      </c>
      <c r="F59">
        <v>0</v>
      </c>
      <c r="G59">
        <v>0</v>
      </c>
      <c r="H59">
        <v>0</v>
      </c>
      <c r="I59">
        <v>1</v>
      </c>
      <c r="J59">
        <v>6</v>
      </c>
      <c r="K59">
        <v>41</v>
      </c>
      <c r="L59">
        <v>82</v>
      </c>
      <c r="M59">
        <v>47</v>
      </c>
      <c r="N59">
        <v>29</v>
      </c>
      <c r="O59">
        <v>7</v>
      </c>
      <c r="P59">
        <v>5</v>
      </c>
      <c r="Q59">
        <v>0</v>
      </c>
      <c r="R59" s="17">
        <v>0</v>
      </c>
    </row>
    <row r="60" spans="1:18">
      <c r="A60" s="6">
        <v>0.29166666666666702</v>
      </c>
      <c r="B60" s="17">
        <v>445</v>
      </c>
      <c r="C60" s="13">
        <v>33.809120178222656</v>
      </c>
      <c r="D60" s="13">
        <v>28.657302856445313</v>
      </c>
      <c r="E60" s="18">
        <v>5.4316983222961426</v>
      </c>
      <c r="F60">
        <v>0</v>
      </c>
      <c r="G60">
        <v>2</v>
      </c>
      <c r="H60">
        <v>11</v>
      </c>
      <c r="I60">
        <v>16</v>
      </c>
      <c r="J60">
        <v>43</v>
      </c>
      <c r="K60">
        <v>193</v>
      </c>
      <c r="L60">
        <v>148</v>
      </c>
      <c r="M60">
        <v>25</v>
      </c>
      <c r="N60">
        <v>7</v>
      </c>
      <c r="O60">
        <v>0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450</v>
      </c>
      <c r="C61" s="13">
        <v>35.538459777832031</v>
      </c>
      <c r="D61" s="13">
        <v>31.088888168334961</v>
      </c>
      <c r="E61" s="18">
        <v>4.4419574737548828</v>
      </c>
      <c r="F61">
        <v>0</v>
      </c>
      <c r="G61">
        <v>0</v>
      </c>
      <c r="H61">
        <v>1</v>
      </c>
      <c r="I61">
        <v>2</v>
      </c>
      <c r="J61">
        <v>6</v>
      </c>
      <c r="K61">
        <v>195</v>
      </c>
      <c r="L61">
        <v>171</v>
      </c>
      <c r="M61">
        <v>65</v>
      </c>
      <c r="N61">
        <v>8</v>
      </c>
      <c r="O61">
        <v>0</v>
      </c>
      <c r="P61">
        <v>1</v>
      </c>
      <c r="Q61">
        <v>1</v>
      </c>
      <c r="R61" s="17">
        <v>0</v>
      </c>
    </row>
    <row r="62" spans="1:18">
      <c r="A62" s="6">
        <v>0.375</v>
      </c>
      <c r="B62" s="17"/>
      <c r="E62" s="17"/>
      <c r="R62" s="17"/>
    </row>
    <row r="63" spans="1:18">
      <c r="A63" s="6">
        <v>0.41666666666666702</v>
      </c>
      <c r="B63" s="17"/>
      <c r="E63" s="17"/>
      <c r="R63" s="17"/>
    </row>
    <row r="64" spans="1:18">
      <c r="A64" s="6">
        <v>0.45833333333333298</v>
      </c>
      <c r="B64" s="17"/>
      <c r="E64" s="17"/>
      <c r="R64" s="17"/>
    </row>
    <row r="65" spans="1:18">
      <c r="A65" s="6">
        <v>0.5</v>
      </c>
      <c r="B65" s="17"/>
      <c r="E65" s="17"/>
      <c r="R65" s="17"/>
    </row>
    <row r="66" spans="1:18">
      <c r="A66" s="6">
        <v>0.54166666666666696</v>
      </c>
      <c r="B66" s="17"/>
      <c r="E66" s="17"/>
      <c r="R66" s="17"/>
    </row>
    <row r="67" spans="1:18">
      <c r="A67" s="6">
        <v>0.58333333333333304</v>
      </c>
      <c r="B67" s="17"/>
      <c r="E67" s="17"/>
      <c r="R67" s="17"/>
    </row>
    <row r="68" spans="1:18">
      <c r="A68" s="6">
        <v>0.625</v>
      </c>
      <c r="B68" s="17"/>
      <c r="E68" s="17"/>
      <c r="R68" s="17"/>
    </row>
    <row r="69" spans="1:18">
      <c r="A69" s="6">
        <v>0.66666666666666696</v>
      </c>
      <c r="B69" s="17"/>
      <c r="E69" s="17"/>
      <c r="R69" s="17"/>
    </row>
    <row r="70" spans="1:18">
      <c r="A70" s="6">
        <v>0.70833333333333304</v>
      </c>
      <c r="B70" s="17"/>
      <c r="E70" s="17"/>
      <c r="R70" s="17"/>
    </row>
    <row r="71" spans="1:18">
      <c r="A71" s="6">
        <v>0.75</v>
      </c>
      <c r="B71" s="17"/>
      <c r="E71" s="17"/>
      <c r="R71" s="17"/>
    </row>
    <row r="72" spans="1:18">
      <c r="A72" s="6">
        <v>0.79166666666666696</v>
      </c>
      <c r="B72" s="17"/>
      <c r="E72" s="17"/>
      <c r="R72" s="17"/>
    </row>
    <row r="73" spans="1:18">
      <c r="A73" s="6">
        <v>0.83333333333333304</v>
      </c>
      <c r="B73" s="17"/>
      <c r="E73" s="17"/>
      <c r="R73" s="17"/>
    </row>
    <row r="74" spans="1:18">
      <c r="A74" s="6">
        <v>0.875</v>
      </c>
      <c r="B74" s="17"/>
      <c r="E74" s="17"/>
      <c r="R74" s="17"/>
    </row>
    <row r="75" spans="1:18">
      <c r="A75" s="6">
        <v>0.91666666666666696</v>
      </c>
      <c r="B75" s="17"/>
      <c r="E75" s="17"/>
      <c r="R75" s="17"/>
    </row>
    <row r="76" spans="1:18">
      <c r="A76" s="14">
        <v>0.95833333333333304</v>
      </c>
      <c r="B76" s="5"/>
      <c r="C76" s="4"/>
      <c r="D76" s="4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/>
      <c r="E79" s="17"/>
      <c r="R79" s="17"/>
    </row>
    <row r="80" spans="1:18">
      <c r="A80" s="7" t="s">
        <v>28</v>
      </c>
      <c r="B80" s="17"/>
      <c r="E80" s="17"/>
      <c r="R80" s="17"/>
    </row>
    <row r="81" spans="1:21">
      <c r="A81" s="7" t="s">
        <v>29</v>
      </c>
      <c r="B81" s="17"/>
      <c r="E81" s="17"/>
      <c r="R81" s="17"/>
    </row>
    <row r="82" spans="1:21">
      <c r="A82" s="7" t="s">
        <v>30</v>
      </c>
      <c r="B82" s="17"/>
      <c r="E82" s="17"/>
      <c r="R82" s="17"/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17"/>
      <c r="E84" s="17"/>
      <c r="R84" s="17"/>
    </row>
    <row r="85" spans="1:21">
      <c r="A85" s="7"/>
      <c r="B85" s="17"/>
      <c r="E85" s="17"/>
      <c r="R85" s="17"/>
    </row>
    <row r="86" spans="1:21">
      <c r="A86" s="7"/>
      <c r="B86" s="17"/>
      <c r="E86" s="17"/>
      <c r="R86" s="17"/>
    </row>
    <row r="87" spans="1:21">
      <c r="A87" s="7" t="s">
        <v>32</v>
      </c>
      <c r="B87" s="17"/>
      <c r="E87" s="17"/>
      <c r="R87" s="17"/>
    </row>
    <row r="88" spans="1:21">
      <c r="A88" s="15"/>
      <c r="B88" s="5"/>
      <c r="C88" s="4"/>
      <c r="D88" s="4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5"/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45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12</v>
      </c>
      <c r="C99" s="13">
        <v>46.75</v>
      </c>
      <c r="D99" s="13">
        <v>35.833332061767578</v>
      </c>
      <c r="E99" s="18">
        <v>9.2044677734375</v>
      </c>
      <c r="F99">
        <v>0</v>
      </c>
      <c r="G99">
        <v>0</v>
      </c>
      <c r="H99">
        <v>0</v>
      </c>
      <c r="I99">
        <v>0</v>
      </c>
      <c r="J99">
        <v>1</v>
      </c>
      <c r="K99">
        <v>3</v>
      </c>
      <c r="L99">
        <v>3</v>
      </c>
      <c r="M99">
        <v>1</v>
      </c>
      <c r="N99">
        <v>1</v>
      </c>
      <c r="O99">
        <v>2</v>
      </c>
      <c r="P99">
        <v>1</v>
      </c>
      <c r="Q99">
        <v>0</v>
      </c>
      <c r="R99" s="17">
        <v>0</v>
      </c>
      <c r="T99" s="23">
        <f>SUM(M99:N99)</f>
        <v>2</v>
      </c>
      <c r="U99" s="23">
        <f>SUM(O99:R99)</f>
        <v>3</v>
      </c>
    </row>
    <row r="100" spans="1:21">
      <c r="A100" s="6">
        <v>4.1666666666666699E-2</v>
      </c>
      <c r="B100" s="17">
        <v>12</v>
      </c>
      <c r="C100" s="13">
        <v>38.5</v>
      </c>
      <c r="D100" s="13">
        <v>35.833332061767578</v>
      </c>
      <c r="E100" s="18">
        <v>5.1370115280151367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5</v>
      </c>
      <c r="M100">
        <v>4</v>
      </c>
      <c r="N100">
        <v>1</v>
      </c>
      <c r="O100">
        <v>1</v>
      </c>
      <c r="P100">
        <v>0</v>
      </c>
      <c r="Q100">
        <v>0</v>
      </c>
      <c r="R100" s="17">
        <v>0</v>
      </c>
      <c r="T100" s="23">
        <f t="shared" ref="T100:T122" si="0">SUM(M100:N100)</f>
        <v>5</v>
      </c>
      <c r="U100" s="23">
        <f t="shared" ref="U100:U122" si="1">SUM(O100:R100)</f>
        <v>1</v>
      </c>
    </row>
    <row r="101" spans="1:21">
      <c r="A101" s="6">
        <v>8.3333333333333301E-2</v>
      </c>
      <c r="B101" s="17">
        <v>8</v>
      </c>
      <c r="D101" s="13">
        <v>37.5</v>
      </c>
      <c r="E101" s="18">
        <v>5.5901699066162109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4</v>
      </c>
      <c r="M101">
        <v>1</v>
      </c>
      <c r="N101">
        <v>2</v>
      </c>
      <c r="O101">
        <v>1</v>
      </c>
      <c r="P101">
        <v>0</v>
      </c>
      <c r="Q101">
        <v>0</v>
      </c>
      <c r="R101" s="17">
        <v>0</v>
      </c>
      <c r="T101" s="23">
        <f t="shared" si="0"/>
        <v>3</v>
      </c>
      <c r="U101" s="23">
        <f t="shared" si="1"/>
        <v>1</v>
      </c>
    </row>
    <row r="102" spans="1:21">
      <c r="A102" s="6">
        <v>0.125</v>
      </c>
      <c r="B102" s="17">
        <v>7</v>
      </c>
      <c r="D102" s="13">
        <v>37.5</v>
      </c>
      <c r="E102" s="18">
        <v>5.9761428833007813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</v>
      </c>
      <c r="M102">
        <v>3</v>
      </c>
      <c r="N102">
        <v>1</v>
      </c>
      <c r="O102">
        <v>1</v>
      </c>
      <c r="P102">
        <v>0</v>
      </c>
      <c r="Q102">
        <v>0</v>
      </c>
      <c r="R102" s="17">
        <v>0</v>
      </c>
      <c r="T102" s="23">
        <f t="shared" si="0"/>
        <v>4</v>
      </c>
      <c r="U102" s="23">
        <f t="shared" si="1"/>
        <v>1</v>
      </c>
    </row>
    <row r="103" spans="1:21">
      <c r="A103" s="6">
        <v>0.16666666666666699</v>
      </c>
      <c r="B103" s="17">
        <v>18</v>
      </c>
      <c r="C103" s="13">
        <v>46.333332061767578</v>
      </c>
      <c r="D103" s="13">
        <v>38.611110687255859</v>
      </c>
      <c r="E103" s="18">
        <v>7.1793599128723145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2</v>
      </c>
      <c r="M103">
        <v>6</v>
      </c>
      <c r="N103">
        <v>3</v>
      </c>
      <c r="O103">
        <v>3</v>
      </c>
      <c r="P103">
        <v>1</v>
      </c>
      <c r="Q103">
        <v>0</v>
      </c>
      <c r="R103" s="17">
        <v>0</v>
      </c>
      <c r="T103" s="23">
        <f t="shared" si="0"/>
        <v>9</v>
      </c>
      <c r="U103" s="23">
        <f t="shared" si="1"/>
        <v>4</v>
      </c>
    </row>
    <row r="104" spans="1:21">
      <c r="A104" s="6">
        <v>0.20833333333333301</v>
      </c>
      <c r="B104" s="17">
        <v>90</v>
      </c>
      <c r="C104" s="13">
        <v>43.823528289794922</v>
      </c>
      <c r="D104" s="13">
        <v>36.277778625488281</v>
      </c>
      <c r="E104" s="18">
        <v>7.1612815856933594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16</v>
      </c>
      <c r="L104">
        <v>26</v>
      </c>
      <c r="M104">
        <v>19</v>
      </c>
      <c r="N104">
        <v>17</v>
      </c>
      <c r="O104">
        <v>5</v>
      </c>
      <c r="P104">
        <v>5</v>
      </c>
      <c r="Q104">
        <v>0</v>
      </c>
      <c r="R104" s="17">
        <v>0</v>
      </c>
      <c r="T104" s="23">
        <f t="shared" si="0"/>
        <v>36</v>
      </c>
      <c r="U104" s="23">
        <f t="shared" si="1"/>
        <v>10</v>
      </c>
    </row>
    <row r="105" spans="1:21">
      <c r="A105" s="6">
        <v>0.25</v>
      </c>
      <c r="B105" s="17">
        <v>321</v>
      </c>
      <c r="C105" s="13">
        <v>40.685897827148438</v>
      </c>
      <c r="D105" s="13">
        <v>34.166667938232422</v>
      </c>
      <c r="E105" s="18">
        <v>6.0458612442016602</v>
      </c>
      <c r="F105">
        <v>0</v>
      </c>
      <c r="G105">
        <v>0</v>
      </c>
      <c r="H105">
        <v>0</v>
      </c>
      <c r="I105">
        <v>2</v>
      </c>
      <c r="J105">
        <v>6</v>
      </c>
      <c r="K105">
        <v>70</v>
      </c>
      <c r="L105">
        <v>122</v>
      </c>
      <c r="M105">
        <v>67</v>
      </c>
      <c r="N105">
        <v>39</v>
      </c>
      <c r="O105">
        <v>10</v>
      </c>
      <c r="P105">
        <v>5</v>
      </c>
      <c r="Q105">
        <v>0</v>
      </c>
      <c r="R105" s="17">
        <v>0</v>
      </c>
      <c r="T105" s="23">
        <f t="shared" si="0"/>
        <v>106</v>
      </c>
      <c r="U105" s="23">
        <f t="shared" si="1"/>
        <v>15</v>
      </c>
    </row>
    <row r="106" spans="1:21">
      <c r="A106" s="6">
        <v>0.29166666666666702</v>
      </c>
      <c r="B106" s="17">
        <v>699</v>
      </c>
      <c r="C106" s="13">
        <v>34.001102447509766</v>
      </c>
      <c r="D106" s="13">
        <v>28.809013366699219</v>
      </c>
      <c r="E106" s="18">
        <v>5.6706523895263672</v>
      </c>
      <c r="F106">
        <v>0</v>
      </c>
      <c r="G106">
        <v>10</v>
      </c>
      <c r="H106">
        <v>14</v>
      </c>
      <c r="I106">
        <v>20</v>
      </c>
      <c r="J106">
        <v>54</v>
      </c>
      <c r="K106">
        <v>314</v>
      </c>
      <c r="L106">
        <v>227</v>
      </c>
      <c r="M106">
        <v>48</v>
      </c>
      <c r="N106">
        <v>12</v>
      </c>
      <c r="O106">
        <v>0</v>
      </c>
      <c r="P106">
        <v>0</v>
      </c>
      <c r="Q106">
        <v>0</v>
      </c>
      <c r="R106" s="17">
        <v>0</v>
      </c>
      <c r="T106" s="23">
        <f t="shared" si="0"/>
        <v>60</v>
      </c>
      <c r="U106" s="23">
        <f t="shared" si="1"/>
        <v>0</v>
      </c>
    </row>
    <row r="107" spans="1:21">
      <c r="A107" s="6">
        <v>0.33333333333333298</v>
      </c>
      <c r="B107" s="17">
        <v>714</v>
      </c>
      <c r="C107" s="13">
        <v>35.236560821533203</v>
      </c>
      <c r="D107" s="13">
        <v>30.987394332885742</v>
      </c>
      <c r="E107" s="18">
        <v>4.5783538818359375</v>
      </c>
      <c r="F107">
        <v>0</v>
      </c>
      <c r="G107">
        <v>0</v>
      </c>
      <c r="H107">
        <v>2</v>
      </c>
      <c r="I107">
        <v>6</v>
      </c>
      <c r="J107">
        <v>15</v>
      </c>
      <c r="K107">
        <v>299</v>
      </c>
      <c r="L107">
        <v>280</v>
      </c>
      <c r="M107">
        <v>93</v>
      </c>
      <c r="N107">
        <v>15</v>
      </c>
      <c r="O107">
        <v>1</v>
      </c>
      <c r="P107">
        <v>2</v>
      </c>
      <c r="Q107">
        <v>1</v>
      </c>
      <c r="R107" s="17">
        <v>0</v>
      </c>
      <c r="T107" s="23">
        <f t="shared" si="0"/>
        <v>108</v>
      </c>
      <c r="U107" s="23">
        <f t="shared" si="1"/>
        <v>4</v>
      </c>
    </row>
    <row r="108" spans="1:21">
      <c r="A108" s="6">
        <v>0.375</v>
      </c>
      <c r="B108" s="17"/>
      <c r="E108" s="17"/>
      <c r="R108" s="17"/>
      <c r="T108" s="23">
        <f t="shared" si="0"/>
        <v>0</v>
      </c>
      <c r="U108" s="23">
        <f t="shared" si="1"/>
        <v>0</v>
      </c>
    </row>
    <row r="109" spans="1:21">
      <c r="A109" s="6">
        <v>0.41666666666666702</v>
      </c>
      <c r="B109" s="17"/>
      <c r="E109" s="17"/>
      <c r="R109" s="17"/>
      <c r="T109" s="23">
        <f t="shared" si="0"/>
        <v>0</v>
      </c>
      <c r="U109" s="23">
        <f t="shared" si="1"/>
        <v>0</v>
      </c>
    </row>
    <row r="110" spans="1:21">
      <c r="A110" s="6">
        <v>0.45833333333333298</v>
      </c>
      <c r="B110" s="17"/>
      <c r="E110" s="17"/>
      <c r="R110" s="17"/>
      <c r="T110" s="23">
        <f t="shared" si="0"/>
        <v>0</v>
      </c>
      <c r="U110" s="23">
        <f t="shared" si="1"/>
        <v>0</v>
      </c>
    </row>
    <row r="111" spans="1:21">
      <c r="A111" s="6">
        <v>0.5</v>
      </c>
      <c r="B111" s="17"/>
      <c r="E111" s="17"/>
      <c r="R111" s="17"/>
      <c r="T111" s="23">
        <f t="shared" si="0"/>
        <v>0</v>
      </c>
      <c r="U111" s="23">
        <f t="shared" si="1"/>
        <v>0</v>
      </c>
    </row>
    <row r="112" spans="1:21">
      <c r="A112" s="6">
        <v>0.54166666666666696</v>
      </c>
      <c r="B112" s="17"/>
      <c r="E112" s="17"/>
      <c r="R112" s="17"/>
      <c r="T112" s="23">
        <f t="shared" si="0"/>
        <v>0</v>
      </c>
      <c r="U112" s="23">
        <f t="shared" si="1"/>
        <v>0</v>
      </c>
    </row>
    <row r="113" spans="1:21">
      <c r="A113" s="6">
        <v>0.58333333333333304</v>
      </c>
      <c r="B113" s="17"/>
      <c r="E113" s="17"/>
      <c r="R113" s="17"/>
      <c r="T113" s="23">
        <f t="shared" si="0"/>
        <v>0</v>
      </c>
      <c r="U113" s="23">
        <f t="shared" si="1"/>
        <v>0</v>
      </c>
    </row>
    <row r="114" spans="1:21">
      <c r="A114" s="6">
        <v>0.625</v>
      </c>
      <c r="B114" s="17"/>
      <c r="E114" s="17"/>
      <c r="R114" s="17"/>
      <c r="T114" s="23">
        <f t="shared" si="0"/>
        <v>0</v>
      </c>
      <c r="U114" s="23">
        <f t="shared" si="1"/>
        <v>0</v>
      </c>
    </row>
    <row r="115" spans="1:21">
      <c r="A115" s="6">
        <v>0.66666666666666696</v>
      </c>
      <c r="B115" s="17"/>
      <c r="E115" s="17"/>
      <c r="R115" s="17"/>
      <c r="T115" s="23">
        <f t="shared" si="0"/>
        <v>0</v>
      </c>
      <c r="U115" s="23">
        <f t="shared" si="1"/>
        <v>0</v>
      </c>
    </row>
    <row r="116" spans="1:21">
      <c r="A116" s="6">
        <v>0.70833333333333304</v>
      </c>
      <c r="B116" s="17"/>
      <c r="E116" s="17"/>
      <c r="R116" s="17"/>
      <c r="T116" s="23">
        <f t="shared" si="0"/>
        <v>0</v>
      </c>
      <c r="U116" s="23">
        <f t="shared" si="1"/>
        <v>0</v>
      </c>
    </row>
    <row r="117" spans="1:21">
      <c r="A117" s="6">
        <v>0.75</v>
      </c>
      <c r="B117" s="17"/>
      <c r="E117" s="17"/>
      <c r="R117" s="17"/>
      <c r="T117" s="23">
        <f t="shared" si="0"/>
        <v>0</v>
      </c>
      <c r="U117" s="23">
        <f t="shared" si="1"/>
        <v>0</v>
      </c>
    </row>
    <row r="118" spans="1:21">
      <c r="A118" s="6">
        <v>0.79166666666666696</v>
      </c>
      <c r="B118" s="17"/>
      <c r="E118" s="17"/>
      <c r="R118" s="17"/>
      <c r="T118" s="23">
        <f t="shared" si="0"/>
        <v>0</v>
      </c>
      <c r="U118" s="23">
        <f t="shared" si="1"/>
        <v>0</v>
      </c>
    </row>
    <row r="119" spans="1:21">
      <c r="A119" s="6">
        <v>0.83333333333333304</v>
      </c>
      <c r="B119" s="17"/>
      <c r="E119" s="17"/>
      <c r="R119" s="17"/>
      <c r="T119" s="23">
        <f t="shared" si="0"/>
        <v>0</v>
      </c>
      <c r="U119" s="23">
        <f t="shared" si="1"/>
        <v>0</v>
      </c>
    </row>
    <row r="120" spans="1:21">
      <c r="A120" s="6">
        <v>0.875</v>
      </c>
      <c r="B120" s="17"/>
      <c r="E120" s="17"/>
      <c r="R120" s="17"/>
      <c r="T120" s="23">
        <f t="shared" si="0"/>
        <v>0</v>
      </c>
      <c r="U120" s="23">
        <f t="shared" si="1"/>
        <v>0</v>
      </c>
    </row>
    <row r="121" spans="1:21">
      <c r="A121" s="6">
        <v>0.91666666666666696</v>
      </c>
      <c r="B121" s="17"/>
      <c r="E121" s="17"/>
      <c r="R121" s="17"/>
      <c r="T121" s="23">
        <f t="shared" si="0"/>
        <v>0</v>
      </c>
      <c r="U121" s="23">
        <f t="shared" si="1"/>
        <v>0</v>
      </c>
    </row>
    <row r="122" spans="1:21" ht="15" thickBot="1">
      <c r="A122" s="14">
        <v>0.95833333333333304</v>
      </c>
      <c r="B122" s="5"/>
      <c r="C122" s="4"/>
      <c r="D122" s="4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  <c r="T122" s="23">
        <f t="shared" si="0"/>
        <v>0</v>
      </c>
      <c r="U122" s="23">
        <f t="shared" si="1"/>
        <v>0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>
        <f>SUM(B99:B123)</f>
        <v>1881</v>
      </c>
      <c r="E124" s="17"/>
      <c r="F124">
        <f>SUM(F99:F123)</f>
        <v>0</v>
      </c>
      <c r="G124">
        <f t="shared" ref="G124:R124" si="2">SUM(G99:G123)</f>
        <v>10</v>
      </c>
      <c r="H124">
        <f t="shared" si="2"/>
        <v>16</v>
      </c>
      <c r="I124">
        <f t="shared" si="2"/>
        <v>28</v>
      </c>
      <c r="J124">
        <f t="shared" si="2"/>
        <v>78</v>
      </c>
      <c r="K124">
        <f t="shared" si="2"/>
        <v>707</v>
      </c>
      <c r="L124">
        <f t="shared" si="2"/>
        <v>670</v>
      </c>
      <c r="M124">
        <f t="shared" si="2"/>
        <v>242</v>
      </c>
      <c r="N124">
        <f t="shared" si="2"/>
        <v>91</v>
      </c>
      <c r="O124">
        <f t="shared" si="2"/>
        <v>24</v>
      </c>
      <c r="P124">
        <f t="shared" si="2"/>
        <v>14</v>
      </c>
      <c r="Q124">
        <f t="shared" si="2"/>
        <v>1</v>
      </c>
      <c r="R124">
        <f t="shared" si="2"/>
        <v>0</v>
      </c>
    </row>
    <row r="125" spans="1:21">
      <c r="A125" s="7" t="s">
        <v>27</v>
      </c>
      <c r="B125" s="17"/>
      <c r="E125" s="17"/>
      <c r="R125" s="17"/>
    </row>
    <row r="126" spans="1:21">
      <c r="A126" s="7" t="s">
        <v>28</v>
      </c>
      <c r="B126" s="17"/>
      <c r="E126" s="17"/>
      <c r="R126" s="17"/>
    </row>
    <row r="127" spans="1:21">
      <c r="A127" s="7" t="s">
        <v>29</v>
      </c>
      <c r="B127" s="17"/>
      <c r="E127" s="17"/>
      <c r="R127" s="17"/>
    </row>
    <row r="128" spans="1:21">
      <c r="A128" s="7" t="s">
        <v>30</v>
      </c>
      <c r="B128" s="17"/>
      <c r="E128" s="17"/>
      <c r="R128" s="17"/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17"/>
      <c r="E130" s="17"/>
      <c r="R130" s="17"/>
    </row>
    <row r="131" spans="1:18">
      <c r="A131" s="7"/>
      <c r="B131" s="17"/>
      <c r="E131" s="17"/>
      <c r="R131" s="17"/>
    </row>
    <row r="132" spans="1:18">
      <c r="A132" s="7"/>
      <c r="B132" s="17"/>
      <c r="E132" s="17"/>
      <c r="R132" s="17"/>
    </row>
    <row r="133" spans="1:18">
      <c r="A133" s="7" t="s">
        <v>32</v>
      </c>
      <c r="B133" s="17"/>
      <c r="E133" s="17"/>
      <c r="R133" s="17"/>
    </row>
    <row r="134" spans="1:18">
      <c r="A134" s="15"/>
      <c r="B134" s="5"/>
      <c r="C134" s="4"/>
      <c r="D134" s="4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"/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EFE4-6C6A-441E-B94B-5D51D257027A}">
  <dimension ref="A1:U59"/>
  <sheetViews>
    <sheetView topLeftCell="A40" workbookViewId="0">
      <selection activeCell="M55" sqref="M55"/>
    </sheetView>
  </sheetViews>
  <sheetFormatPr defaultRowHeight="14.4"/>
  <cols>
    <col min="1" max="1" width="12" style="23" customWidth="1"/>
    <col min="2" max="16384" width="8.88671875" style="23"/>
  </cols>
  <sheetData>
    <row r="1" spans="1:18">
      <c r="A1" s="62" t="s">
        <v>0</v>
      </c>
      <c r="B1" s="62" t="s">
        <v>1</v>
      </c>
      <c r="D1" s="62" t="s">
        <v>2</v>
      </c>
      <c r="E1" s="62" t="s">
        <v>3</v>
      </c>
      <c r="P1" s="62"/>
      <c r="Q1" s="62"/>
    </row>
    <row r="2" spans="1:18">
      <c r="A2" s="63" t="s">
        <v>4</v>
      </c>
      <c r="P2" s="62" t="s">
        <v>5</v>
      </c>
      <c r="Q2" s="62" t="s">
        <v>6</v>
      </c>
    </row>
    <row r="3" spans="1:18">
      <c r="I3" s="64" t="s">
        <v>7</v>
      </c>
    </row>
    <row r="4" spans="1:18">
      <c r="I4" s="64" t="s">
        <v>65</v>
      </c>
    </row>
    <row r="6" spans="1:18" ht="47.4" thickBot="1">
      <c r="A6" s="65"/>
      <c r="B6" s="66" t="s">
        <v>9</v>
      </c>
      <c r="C6" s="67" t="s">
        <v>10</v>
      </c>
      <c r="D6" s="67" t="s">
        <v>11</v>
      </c>
      <c r="E6" s="68" t="s">
        <v>12</v>
      </c>
      <c r="F6" s="69" t="s">
        <v>66</v>
      </c>
      <c r="G6" s="69" t="s">
        <v>67</v>
      </c>
      <c r="H6" s="69" t="s">
        <v>68</v>
      </c>
      <c r="I6" s="69" t="s">
        <v>69</v>
      </c>
      <c r="J6" s="69" t="s">
        <v>70</v>
      </c>
      <c r="K6" s="69" t="s">
        <v>71</v>
      </c>
      <c r="L6" s="69" t="s">
        <v>72</v>
      </c>
      <c r="M6" s="69" t="s">
        <v>73</v>
      </c>
      <c r="N6" s="69" t="s">
        <v>74</v>
      </c>
      <c r="O6" s="69" t="s">
        <v>75</v>
      </c>
      <c r="P6" s="69" t="s">
        <v>76</v>
      </c>
      <c r="Q6" s="69" t="s">
        <v>77</v>
      </c>
      <c r="R6" s="70" t="s">
        <v>78</v>
      </c>
    </row>
    <row r="7" spans="1:18">
      <c r="A7" s="71">
        <v>44388</v>
      </c>
      <c r="B7" s="72"/>
      <c r="E7" s="72"/>
      <c r="R7" s="72"/>
    </row>
    <row r="8" spans="1:18">
      <c r="A8" s="71">
        <v>44389</v>
      </c>
      <c r="B8" s="72">
        <v>3671</v>
      </c>
      <c r="C8" s="73">
        <v>34.825080871582031</v>
      </c>
      <c r="D8" s="73">
        <v>30.421751022338867</v>
      </c>
      <c r="E8" s="74">
        <v>4.6745762825012207</v>
      </c>
      <c r="F8" s="23">
        <v>7</v>
      </c>
      <c r="G8" s="23">
        <v>6</v>
      </c>
      <c r="H8" s="23">
        <v>18</v>
      </c>
      <c r="I8" s="23">
        <v>188</v>
      </c>
      <c r="J8" s="23">
        <v>1683</v>
      </c>
      <c r="K8" s="23">
        <v>1262</v>
      </c>
      <c r="L8" s="23">
        <v>404</v>
      </c>
      <c r="M8" s="23">
        <v>79</v>
      </c>
      <c r="N8" s="23">
        <v>18</v>
      </c>
      <c r="O8" s="23">
        <v>3</v>
      </c>
      <c r="P8" s="23">
        <v>3</v>
      </c>
      <c r="Q8" s="23">
        <v>0</v>
      </c>
      <c r="R8" s="72">
        <v>0</v>
      </c>
    </row>
    <row r="9" spans="1:18">
      <c r="A9" s="71">
        <v>44390</v>
      </c>
      <c r="B9" s="72">
        <v>4205</v>
      </c>
      <c r="C9" s="73">
        <v>34.697052001953125</v>
      </c>
      <c r="D9" s="73">
        <v>29.892032623291016</v>
      </c>
      <c r="E9" s="74">
        <v>5.1017060279846191</v>
      </c>
      <c r="F9" s="23">
        <v>7</v>
      </c>
      <c r="G9" s="23">
        <v>20</v>
      </c>
      <c r="H9" s="23">
        <v>68</v>
      </c>
      <c r="I9" s="23">
        <v>384</v>
      </c>
      <c r="J9" s="23">
        <v>1804</v>
      </c>
      <c r="K9" s="23">
        <v>1374</v>
      </c>
      <c r="L9" s="23">
        <v>438</v>
      </c>
      <c r="M9" s="23">
        <v>87</v>
      </c>
      <c r="N9" s="23">
        <v>15</v>
      </c>
      <c r="O9" s="23">
        <v>5</v>
      </c>
      <c r="P9" s="23">
        <v>1</v>
      </c>
      <c r="Q9" s="23">
        <v>1</v>
      </c>
      <c r="R9" s="72">
        <v>1</v>
      </c>
    </row>
    <row r="10" spans="1:18">
      <c r="A10" s="71">
        <v>44391</v>
      </c>
      <c r="B10" s="72">
        <v>4478</v>
      </c>
      <c r="C10" s="73">
        <v>34.560394287109375</v>
      </c>
      <c r="D10" s="73">
        <v>29.853841781616211</v>
      </c>
      <c r="E10" s="74">
        <v>4.9800958633422852</v>
      </c>
      <c r="F10" s="23">
        <v>18</v>
      </c>
      <c r="G10" s="23">
        <v>18</v>
      </c>
      <c r="H10" s="23">
        <v>40</v>
      </c>
      <c r="I10" s="23">
        <v>374</v>
      </c>
      <c r="J10" s="23">
        <v>2057</v>
      </c>
      <c r="K10" s="23">
        <v>1424</v>
      </c>
      <c r="L10" s="23">
        <v>419</v>
      </c>
      <c r="M10" s="23">
        <v>103</v>
      </c>
      <c r="N10" s="23">
        <v>18</v>
      </c>
      <c r="O10" s="23">
        <v>5</v>
      </c>
      <c r="P10" s="23">
        <v>2</v>
      </c>
      <c r="Q10" s="23">
        <v>0</v>
      </c>
      <c r="R10" s="72">
        <v>0</v>
      </c>
    </row>
    <row r="11" spans="1:18">
      <c r="A11" s="71">
        <v>44392</v>
      </c>
      <c r="B11" s="72">
        <v>4333</v>
      </c>
      <c r="C11" s="73">
        <v>34.790626525878906</v>
      </c>
      <c r="D11" s="73">
        <v>30.380163192749023</v>
      </c>
      <c r="E11" s="74">
        <v>4.9026284217834473</v>
      </c>
      <c r="F11" s="23">
        <v>11</v>
      </c>
      <c r="G11" s="23">
        <v>9</v>
      </c>
      <c r="H11" s="23">
        <v>46</v>
      </c>
      <c r="I11" s="23">
        <v>260</v>
      </c>
      <c r="J11" s="23">
        <v>1859</v>
      </c>
      <c r="K11" s="23">
        <v>1563</v>
      </c>
      <c r="L11" s="23">
        <v>453</v>
      </c>
      <c r="M11" s="23">
        <v>96</v>
      </c>
      <c r="N11" s="23">
        <v>26</v>
      </c>
      <c r="O11" s="23">
        <v>8</v>
      </c>
      <c r="P11" s="23">
        <v>1</v>
      </c>
      <c r="Q11" s="23">
        <v>1</v>
      </c>
      <c r="R11" s="72">
        <v>0</v>
      </c>
    </row>
    <row r="12" spans="1:18">
      <c r="A12" s="71">
        <v>44393</v>
      </c>
      <c r="B12" s="72">
        <v>4675</v>
      </c>
      <c r="C12" s="73">
        <v>34.782436370849609</v>
      </c>
      <c r="D12" s="73">
        <v>30.288984298706055</v>
      </c>
      <c r="E12" s="74">
        <v>4.8854570388793945</v>
      </c>
      <c r="F12" s="23">
        <v>8</v>
      </c>
      <c r="G12" s="23">
        <v>11</v>
      </c>
      <c r="H12" s="23">
        <v>45</v>
      </c>
      <c r="I12" s="23">
        <v>286</v>
      </c>
      <c r="J12" s="23">
        <v>2112</v>
      </c>
      <c r="K12" s="23">
        <v>1580</v>
      </c>
      <c r="L12" s="23">
        <v>483</v>
      </c>
      <c r="M12" s="23">
        <v>115</v>
      </c>
      <c r="N12" s="23">
        <v>26</v>
      </c>
      <c r="O12" s="23">
        <v>7</v>
      </c>
      <c r="P12" s="23">
        <v>0</v>
      </c>
      <c r="Q12" s="23">
        <v>0</v>
      </c>
      <c r="R12" s="72">
        <v>2</v>
      </c>
    </row>
    <row r="13" spans="1:18" ht="15" thickBot="1">
      <c r="A13" s="75">
        <v>44394</v>
      </c>
      <c r="B13" s="76">
        <v>3655</v>
      </c>
      <c r="C13" s="77">
        <v>35.118087768554688</v>
      </c>
      <c r="D13" s="77">
        <v>30.599452972412109</v>
      </c>
      <c r="E13" s="78">
        <v>4.9040932655334473</v>
      </c>
      <c r="F13" s="65">
        <v>6</v>
      </c>
      <c r="G13" s="65">
        <v>13</v>
      </c>
      <c r="H13" s="65">
        <v>35</v>
      </c>
      <c r="I13" s="65">
        <v>209</v>
      </c>
      <c r="J13" s="65">
        <v>1496</v>
      </c>
      <c r="K13" s="65">
        <v>1337</v>
      </c>
      <c r="L13" s="65">
        <v>434</v>
      </c>
      <c r="M13" s="65">
        <v>103</v>
      </c>
      <c r="N13" s="65">
        <v>19</v>
      </c>
      <c r="O13" s="65">
        <v>3</v>
      </c>
      <c r="P13" s="65">
        <v>0</v>
      </c>
      <c r="Q13" s="65">
        <v>0</v>
      </c>
      <c r="R13" s="76">
        <v>0</v>
      </c>
    </row>
    <row r="14" spans="1:18">
      <c r="A14" s="79" t="s">
        <v>79</v>
      </c>
      <c r="B14" s="74">
        <v>4272.400390625</v>
      </c>
      <c r="C14" s="73">
        <v>34.731502532958984</v>
      </c>
      <c r="D14" s="73">
        <v>30.160938262939453</v>
      </c>
      <c r="E14" s="74">
        <v>4.9229269027709961</v>
      </c>
      <c r="F14" s="73">
        <v>10.199999809265137</v>
      </c>
      <c r="G14" s="73">
        <v>12.799999237060547</v>
      </c>
      <c r="H14" s="73">
        <v>43.399997711181641</v>
      </c>
      <c r="I14" s="73">
        <v>298.4000244140625</v>
      </c>
      <c r="J14" s="73">
        <v>1903</v>
      </c>
      <c r="K14" s="73">
        <v>1440.5999755859375</v>
      </c>
      <c r="L14" s="73">
        <v>439.39999389648438</v>
      </c>
      <c r="M14" s="73">
        <v>96.000007629394531</v>
      </c>
      <c r="N14" s="73">
        <v>20.599998474121094</v>
      </c>
      <c r="O14" s="73">
        <v>5.6000008583068848</v>
      </c>
      <c r="P14" s="73">
        <v>1.3999999761581421</v>
      </c>
      <c r="Q14" s="73">
        <v>0.40000000596046448</v>
      </c>
      <c r="R14" s="74">
        <v>0.60000002384185791</v>
      </c>
    </row>
    <row r="15" spans="1:18" ht="15" thickBot="1">
      <c r="A15" s="80" t="s">
        <v>80</v>
      </c>
      <c r="B15" s="78">
        <v>4057.1435546875</v>
      </c>
      <c r="C15" s="77">
        <v>34.840976715087891</v>
      </c>
      <c r="D15" s="77">
        <v>30.301250457763672</v>
      </c>
      <c r="E15" s="78">
        <v>4.9600033760070801</v>
      </c>
      <c r="F15" s="77">
        <v>8.8571443557739258</v>
      </c>
      <c r="G15" s="77">
        <v>12.571429252624512</v>
      </c>
      <c r="H15" s="77">
        <v>41.142860412597656</v>
      </c>
      <c r="I15" s="77">
        <v>267.85711669921875</v>
      </c>
      <c r="J15" s="77">
        <v>1767.8572998046875</v>
      </c>
      <c r="K15" s="77">
        <v>1393.9998779296875</v>
      </c>
      <c r="L15" s="77">
        <v>436.57147216796875</v>
      </c>
      <c r="M15" s="77">
        <v>98.428565979003906</v>
      </c>
      <c r="N15" s="77">
        <v>21.857143402099609</v>
      </c>
      <c r="O15" s="77">
        <v>5.7142863273620605</v>
      </c>
      <c r="P15" s="77">
        <v>1.4285714626312256</v>
      </c>
      <c r="Q15" s="77">
        <v>0.28571429848670959</v>
      </c>
      <c r="R15" s="78">
        <v>0.42857146263122559</v>
      </c>
    </row>
    <row r="17" spans="1:18">
      <c r="A17" s="62" t="s">
        <v>33</v>
      </c>
      <c r="R17" s="81" t="s">
        <v>34</v>
      </c>
    </row>
    <row r="20" spans="1:18">
      <c r="A20" s="62" t="s">
        <v>0</v>
      </c>
      <c r="B20" s="62" t="s">
        <v>1</v>
      </c>
      <c r="D20" s="62" t="s">
        <v>2</v>
      </c>
      <c r="E20" s="62" t="s">
        <v>3</v>
      </c>
      <c r="P20" s="62"/>
      <c r="Q20" s="62"/>
    </row>
    <row r="21" spans="1:18">
      <c r="A21" s="63" t="s">
        <v>4</v>
      </c>
      <c r="P21" s="62" t="s">
        <v>5</v>
      </c>
      <c r="Q21" s="62" t="s">
        <v>35</v>
      </c>
    </row>
    <row r="22" spans="1:18">
      <c r="I22" s="64" t="s">
        <v>7</v>
      </c>
    </row>
    <row r="23" spans="1:18">
      <c r="I23" s="64" t="s">
        <v>65</v>
      </c>
    </row>
    <row r="25" spans="1:18" ht="47.4" thickBot="1">
      <c r="A25" s="65"/>
      <c r="B25" s="66" t="s">
        <v>9</v>
      </c>
      <c r="C25" s="67" t="s">
        <v>10</v>
      </c>
      <c r="D25" s="67" t="s">
        <v>11</v>
      </c>
      <c r="E25" s="68" t="s">
        <v>12</v>
      </c>
      <c r="F25" s="69" t="s">
        <v>66</v>
      </c>
      <c r="G25" s="69" t="s">
        <v>67</v>
      </c>
      <c r="H25" s="69" t="s">
        <v>68</v>
      </c>
      <c r="I25" s="69" t="s">
        <v>69</v>
      </c>
      <c r="J25" s="69" t="s">
        <v>70</v>
      </c>
      <c r="K25" s="69" t="s">
        <v>71</v>
      </c>
      <c r="L25" s="69" t="s">
        <v>72</v>
      </c>
      <c r="M25" s="69" t="s">
        <v>73</v>
      </c>
      <c r="N25" s="69" t="s">
        <v>74</v>
      </c>
      <c r="O25" s="69" t="s">
        <v>75</v>
      </c>
      <c r="P25" s="69" t="s">
        <v>76</v>
      </c>
      <c r="Q25" s="69" t="s">
        <v>77</v>
      </c>
      <c r="R25" s="70" t="s">
        <v>78</v>
      </c>
    </row>
    <row r="26" spans="1:18">
      <c r="A26" s="71">
        <v>44388</v>
      </c>
      <c r="B26" s="72"/>
      <c r="E26" s="72"/>
      <c r="R26" s="72"/>
    </row>
    <row r="27" spans="1:18">
      <c r="A27" s="71">
        <v>44389</v>
      </c>
      <c r="B27" s="72">
        <v>4043</v>
      </c>
      <c r="C27" s="73">
        <v>35.335250854492188</v>
      </c>
      <c r="D27" s="73">
        <v>30.73484992980957</v>
      </c>
      <c r="E27" s="74">
        <v>5.0020618438720703</v>
      </c>
      <c r="F27" s="23">
        <v>6</v>
      </c>
      <c r="G27" s="23">
        <v>9</v>
      </c>
      <c r="H27" s="23">
        <v>23</v>
      </c>
      <c r="I27" s="23">
        <v>221</v>
      </c>
      <c r="J27" s="23">
        <v>1713</v>
      </c>
      <c r="K27" s="23">
        <v>1432</v>
      </c>
      <c r="L27" s="23">
        <v>478</v>
      </c>
      <c r="M27" s="23">
        <v>120</v>
      </c>
      <c r="N27" s="23">
        <v>29</v>
      </c>
      <c r="O27" s="23">
        <v>7</v>
      </c>
      <c r="P27" s="23">
        <v>3</v>
      </c>
      <c r="Q27" s="23">
        <v>2</v>
      </c>
      <c r="R27" s="72">
        <v>0</v>
      </c>
    </row>
    <row r="28" spans="1:18">
      <c r="A28" s="71">
        <v>44390</v>
      </c>
      <c r="B28" s="72">
        <v>4744</v>
      </c>
      <c r="C28" s="73">
        <v>34.831748962402344</v>
      </c>
      <c r="D28" s="73">
        <v>30.159885406494141</v>
      </c>
      <c r="E28" s="74">
        <v>5.19622802734375</v>
      </c>
      <c r="F28" s="23">
        <v>7</v>
      </c>
      <c r="G28" s="23">
        <v>21</v>
      </c>
      <c r="H28" s="23">
        <v>57</v>
      </c>
      <c r="I28" s="23">
        <v>408</v>
      </c>
      <c r="J28" s="23">
        <v>2014</v>
      </c>
      <c r="K28" s="23">
        <v>1578</v>
      </c>
      <c r="L28" s="23">
        <v>476</v>
      </c>
      <c r="M28" s="23">
        <v>144</v>
      </c>
      <c r="N28" s="23">
        <v>27</v>
      </c>
      <c r="O28" s="23">
        <v>10</v>
      </c>
      <c r="P28" s="23">
        <v>1</v>
      </c>
      <c r="Q28" s="23">
        <v>0</v>
      </c>
      <c r="R28" s="72">
        <v>1</v>
      </c>
    </row>
    <row r="29" spans="1:18">
      <c r="A29" s="71">
        <v>44391</v>
      </c>
      <c r="B29" s="72">
        <v>4841</v>
      </c>
      <c r="C29" s="73">
        <v>34.451778411865234</v>
      </c>
      <c r="D29" s="73">
        <v>29.909883499145508</v>
      </c>
      <c r="E29" s="74">
        <v>5.1275029182434082</v>
      </c>
      <c r="F29" s="23">
        <v>6</v>
      </c>
      <c r="G29" s="23">
        <v>20</v>
      </c>
      <c r="H29" s="23">
        <v>70</v>
      </c>
      <c r="I29" s="23">
        <v>390</v>
      </c>
      <c r="J29" s="23">
        <v>2202</v>
      </c>
      <c r="K29" s="23">
        <v>1602</v>
      </c>
      <c r="L29" s="23">
        <v>399</v>
      </c>
      <c r="M29" s="23">
        <v>98</v>
      </c>
      <c r="N29" s="23">
        <v>32</v>
      </c>
      <c r="O29" s="23">
        <v>14</v>
      </c>
      <c r="P29" s="23">
        <v>4</v>
      </c>
      <c r="Q29" s="23">
        <v>3</v>
      </c>
      <c r="R29" s="72">
        <v>1</v>
      </c>
    </row>
    <row r="30" spans="1:18">
      <c r="A30" s="71">
        <v>44392</v>
      </c>
      <c r="B30" s="72">
        <v>4841</v>
      </c>
      <c r="C30" s="73">
        <v>34.492351531982422</v>
      </c>
      <c r="D30" s="73">
        <v>30.017402648925781</v>
      </c>
      <c r="E30" s="74">
        <v>4.8541254997253418</v>
      </c>
      <c r="F30" s="23">
        <v>3</v>
      </c>
      <c r="G30" s="23">
        <v>14</v>
      </c>
      <c r="H30" s="23">
        <v>50</v>
      </c>
      <c r="I30" s="23">
        <v>347</v>
      </c>
      <c r="J30" s="23">
        <v>2261</v>
      </c>
      <c r="K30" s="23">
        <v>1602</v>
      </c>
      <c r="L30" s="23">
        <v>425</v>
      </c>
      <c r="M30" s="23">
        <v>91</v>
      </c>
      <c r="N30" s="23">
        <v>33</v>
      </c>
      <c r="O30" s="23">
        <v>10</v>
      </c>
      <c r="P30" s="23">
        <v>5</v>
      </c>
      <c r="Q30" s="23">
        <v>0</v>
      </c>
      <c r="R30" s="72">
        <v>0</v>
      </c>
    </row>
    <row r="31" spans="1:18">
      <c r="A31" s="71">
        <v>44393</v>
      </c>
      <c r="B31" s="72">
        <v>5117</v>
      </c>
      <c r="C31" s="73">
        <v>34.964088439941406</v>
      </c>
      <c r="D31" s="73">
        <v>30.550224304199219</v>
      </c>
      <c r="E31" s="74">
        <v>4.8155865669250488</v>
      </c>
      <c r="F31" s="23">
        <v>8</v>
      </c>
      <c r="G31" s="23">
        <v>14</v>
      </c>
      <c r="H31" s="23">
        <v>31</v>
      </c>
      <c r="I31" s="23">
        <v>286</v>
      </c>
      <c r="J31" s="23">
        <v>2206</v>
      </c>
      <c r="K31" s="23">
        <v>1817</v>
      </c>
      <c r="L31" s="23">
        <v>585</v>
      </c>
      <c r="M31" s="23">
        <v>139</v>
      </c>
      <c r="N31" s="23">
        <v>20</v>
      </c>
      <c r="O31" s="23">
        <v>10</v>
      </c>
      <c r="P31" s="23">
        <v>1</v>
      </c>
      <c r="Q31" s="23">
        <v>0</v>
      </c>
      <c r="R31" s="72">
        <v>0</v>
      </c>
    </row>
    <row r="32" spans="1:18" ht="15" thickBot="1">
      <c r="A32" s="75">
        <v>44394</v>
      </c>
      <c r="B32" s="76">
        <v>3863</v>
      </c>
      <c r="C32" s="77">
        <v>35.664417266845703</v>
      </c>
      <c r="D32" s="77">
        <v>30.837108612060547</v>
      </c>
      <c r="E32" s="78">
        <v>5.1004900932312012</v>
      </c>
      <c r="F32" s="65">
        <v>6</v>
      </c>
      <c r="G32" s="65">
        <v>7</v>
      </c>
      <c r="H32" s="65">
        <v>32</v>
      </c>
      <c r="I32" s="65">
        <v>209</v>
      </c>
      <c r="J32" s="65">
        <v>1584</v>
      </c>
      <c r="K32" s="65">
        <v>1381</v>
      </c>
      <c r="L32" s="65">
        <v>482</v>
      </c>
      <c r="M32" s="65">
        <v>120</v>
      </c>
      <c r="N32" s="65">
        <v>28</v>
      </c>
      <c r="O32" s="65">
        <v>10</v>
      </c>
      <c r="P32" s="65">
        <v>2</v>
      </c>
      <c r="Q32" s="65">
        <v>1</v>
      </c>
      <c r="R32" s="76">
        <v>1</v>
      </c>
    </row>
    <row r="33" spans="1:18">
      <c r="A33" s="79" t="s">
        <v>79</v>
      </c>
      <c r="B33" s="74">
        <v>4717.19970703125</v>
      </c>
      <c r="C33" s="73">
        <v>34.768146514892578</v>
      </c>
      <c r="D33" s="73">
        <v>30.262567520141602</v>
      </c>
      <c r="E33" s="74">
        <v>5.0079364776611328</v>
      </c>
      <c r="F33" s="73">
        <v>5.9999995231628418</v>
      </c>
      <c r="G33" s="73">
        <v>15.599998474121094</v>
      </c>
      <c r="H33" s="73">
        <v>46.200000762939453</v>
      </c>
      <c r="I33" s="73">
        <v>330.4000244140625</v>
      </c>
      <c r="J33" s="73">
        <v>2079.199951171875</v>
      </c>
      <c r="K33" s="73">
        <v>1606.2000732421875</v>
      </c>
      <c r="L33" s="73">
        <v>472.59994506835938</v>
      </c>
      <c r="M33" s="73">
        <v>118.40001678466797</v>
      </c>
      <c r="N33" s="73">
        <v>28.200000762939453</v>
      </c>
      <c r="O33" s="73">
        <v>10.19999885559082</v>
      </c>
      <c r="P33" s="73">
        <v>2.8000004291534424</v>
      </c>
      <c r="Q33" s="73">
        <v>1</v>
      </c>
      <c r="R33" s="74">
        <v>0.40000000596046448</v>
      </c>
    </row>
    <row r="34" spans="1:18" ht="15" thickBot="1">
      <c r="A34" s="80" t="s">
        <v>80</v>
      </c>
      <c r="B34" s="78">
        <v>4432.42919921875</v>
      </c>
      <c r="C34" s="77">
        <v>34.905982971191406</v>
      </c>
      <c r="D34" s="77">
        <v>30.418725967407227</v>
      </c>
      <c r="E34" s="78">
        <v>5.0637030601501465</v>
      </c>
      <c r="F34" s="77">
        <v>6.1428565979003906</v>
      </c>
      <c r="G34" s="77">
        <v>13.428572654724121</v>
      </c>
      <c r="H34" s="77">
        <v>41.714282989501953</v>
      </c>
      <c r="I34" s="77">
        <v>294.71426391601563</v>
      </c>
      <c r="J34" s="77">
        <v>1912.5712890625</v>
      </c>
      <c r="K34" s="77">
        <v>1526.714111328125</v>
      </c>
      <c r="L34" s="77">
        <v>472.85714721679688</v>
      </c>
      <c r="M34" s="77">
        <v>120.42855834960938</v>
      </c>
      <c r="N34" s="77">
        <v>29.142856597900391</v>
      </c>
      <c r="O34" s="77">
        <v>9.8571434020996094</v>
      </c>
      <c r="P34" s="77">
        <v>2.5714287757873535</v>
      </c>
      <c r="Q34" s="77">
        <v>1.1428573131561279</v>
      </c>
      <c r="R34" s="78">
        <v>0.57142859697341919</v>
      </c>
    </row>
    <row r="36" spans="1:18">
      <c r="A36" s="62" t="s">
        <v>33</v>
      </c>
      <c r="R36" s="81" t="s">
        <v>34</v>
      </c>
    </row>
    <row r="39" spans="1:18">
      <c r="A39" s="62" t="s">
        <v>0</v>
      </c>
      <c r="B39" s="62" t="s">
        <v>1</v>
      </c>
      <c r="D39" s="62" t="s">
        <v>2</v>
      </c>
      <c r="E39" s="62" t="s">
        <v>3</v>
      </c>
      <c r="P39" s="62"/>
      <c r="Q39" s="62"/>
    </row>
    <row r="40" spans="1:18">
      <c r="A40" s="63" t="s">
        <v>4</v>
      </c>
      <c r="P40" s="62" t="s">
        <v>5</v>
      </c>
      <c r="Q40" s="62" t="s">
        <v>36</v>
      </c>
    </row>
    <row r="41" spans="1:18">
      <c r="I41" s="64" t="s">
        <v>7</v>
      </c>
    </row>
    <row r="42" spans="1:18">
      <c r="I42" s="64" t="s">
        <v>65</v>
      </c>
    </row>
    <row r="44" spans="1:18" ht="47.4" thickBot="1">
      <c r="A44" s="65"/>
      <c r="B44" s="66" t="s">
        <v>9</v>
      </c>
      <c r="C44" s="67" t="s">
        <v>10</v>
      </c>
      <c r="D44" s="67" t="s">
        <v>11</v>
      </c>
      <c r="E44" s="68" t="s">
        <v>12</v>
      </c>
      <c r="F44" s="114" t="s">
        <v>66</v>
      </c>
      <c r="G44" s="114" t="s">
        <v>67</v>
      </c>
      <c r="H44" s="114" t="s">
        <v>68</v>
      </c>
      <c r="I44" s="114" t="s">
        <v>69</v>
      </c>
      <c r="J44" s="114" t="s">
        <v>70</v>
      </c>
      <c r="K44" s="115" t="s">
        <v>71</v>
      </c>
      <c r="L44" s="116" t="s">
        <v>72</v>
      </c>
      <c r="M44" s="116" t="s">
        <v>73</v>
      </c>
      <c r="N44" s="117" t="s">
        <v>74</v>
      </c>
      <c r="O44" s="117" t="s">
        <v>75</v>
      </c>
      <c r="P44" s="117" t="s">
        <v>76</v>
      </c>
      <c r="Q44" s="117" t="s">
        <v>77</v>
      </c>
      <c r="R44" s="118" t="s">
        <v>78</v>
      </c>
    </row>
    <row r="45" spans="1:18">
      <c r="A45" s="71">
        <v>44388</v>
      </c>
      <c r="B45" s="84">
        <v>1776</v>
      </c>
      <c r="C45" s="85" t="s">
        <v>82</v>
      </c>
      <c r="D45" s="85"/>
      <c r="E45" s="84"/>
      <c r="F45" s="85">
        <v>0</v>
      </c>
      <c r="G45" s="85">
        <v>5</v>
      </c>
      <c r="H45" s="85">
        <v>4</v>
      </c>
      <c r="I45" s="85">
        <v>5</v>
      </c>
      <c r="J45" s="85">
        <v>56</v>
      </c>
      <c r="K45" s="85">
        <v>609</v>
      </c>
      <c r="L45" s="85">
        <v>669</v>
      </c>
      <c r="M45" s="85">
        <v>292</v>
      </c>
      <c r="N45" s="85">
        <v>92</v>
      </c>
      <c r="O45" s="85">
        <v>30</v>
      </c>
      <c r="P45" s="85">
        <v>10</v>
      </c>
      <c r="Q45" s="85">
        <v>3</v>
      </c>
      <c r="R45" s="84">
        <v>1</v>
      </c>
    </row>
    <row r="46" spans="1:18">
      <c r="A46" s="71">
        <v>44389</v>
      </c>
      <c r="B46" s="82">
        <v>7714</v>
      </c>
      <c r="C46" s="73">
        <v>34.978469848632813</v>
      </c>
      <c r="D46" s="73">
        <v>30.585849761962891</v>
      </c>
      <c r="E46" s="74">
        <v>4.8514952659606934</v>
      </c>
      <c r="F46" s="23">
        <v>13</v>
      </c>
      <c r="G46" s="23">
        <v>15</v>
      </c>
      <c r="H46" s="23">
        <v>41</v>
      </c>
      <c r="I46" s="23">
        <v>409</v>
      </c>
      <c r="J46" s="23">
        <v>3396</v>
      </c>
      <c r="K46" s="23">
        <v>2694</v>
      </c>
      <c r="L46" s="23">
        <v>882</v>
      </c>
      <c r="M46" s="23">
        <v>199</v>
      </c>
      <c r="N46" s="23">
        <v>47</v>
      </c>
      <c r="O46" s="23">
        <v>10</v>
      </c>
      <c r="P46" s="23">
        <v>6</v>
      </c>
      <c r="Q46" s="23">
        <v>2</v>
      </c>
      <c r="R46" s="72">
        <v>0</v>
      </c>
    </row>
    <row r="47" spans="1:18">
      <c r="A47" s="71">
        <v>44390</v>
      </c>
      <c r="B47" s="82">
        <v>8949</v>
      </c>
      <c r="C47" s="73">
        <v>34.769901275634766</v>
      </c>
      <c r="D47" s="73">
        <v>30.034027099609375</v>
      </c>
      <c r="E47" s="74">
        <v>5.1537637710571289</v>
      </c>
      <c r="F47" s="23">
        <v>14</v>
      </c>
      <c r="G47" s="23">
        <v>41</v>
      </c>
      <c r="H47" s="23">
        <v>125</v>
      </c>
      <c r="I47" s="23">
        <v>792</v>
      </c>
      <c r="J47" s="23">
        <v>3818</v>
      </c>
      <c r="K47" s="23">
        <v>2952</v>
      </c>
      <c r="L47" s="23">
        <v>914</v>
      </c>
      <c r="M47" s="23">
        <v>231</v>
      </c>
      <c r="N47" s="23">
        <v>42</v>
      </c>
      <c r="O47" s="23">
        <v>15</v>
      </c>
      <c r="P47" s="23">
        <v>2</v>
      </c>
      <c r="Q47" s="23">
        <v>1</v>
      </c>
      <c r="R47" s="72">
        <v>2</v>
      </c>
    </row>
    <row r="48" spans="1:18">
      <c r="A48" s="71">
        <v>44391</v>
      </c>
      <c r="B48" s="82">
        <v>9319</v>
      </c>
      <c r="C48" s="73">
        <v>34.503719329833984</v>
      </c>
      <c r="D48" s="73">
        <v>29.882953643798828</v>
      </c>
      <c r="E48" s="74">
        <v>5.0572843551635742</v>
      </c>
      <c r="F48" s="23">
        <v>24</v>
      </c>
      <c r="G48" s="23">
        <v>38</v>
      </c>
      <c r="H48" s="23">
        <v>110</v>
      </c>
      <c r="I48" s="23">
        <v>764</v>
      </c>
      <c r="J48" s="23">
        <v>4259</v>
      </c>
      <c r="K48" s="23">
        <v>3026</v>
      </c>
      <c r="L48" s="23">
        <v>818</v>
      </c>
      <c r="M48" s="23">
        <v>201</v>
      </c>
      <c r="N48" s="23">
        <v>50</v>
      </c>
      <c r="O48" s="23">
        <v>19</v>
      </c>
      <c r="P48" s="23">
        <v>6</v>
      </c>
      <c r="Q48" s="23">
        <v>3</v>
      </c>
      <c r="R48" s="72">
        <v>1</v>
      </c>
    </row>
    <row r="49" spans="1:21">
      <c r="A49" s="71">
        <v>44392</v>
      </c>
      <c r="B49" s="82">
        <v>9174</v>
      </c>
      <c r="C49" s="73">
        <v>34.64044189453125</v>
      </c>
      <c r="D49" s="73">
        <v>30.188739776611328</v>
      </c>
      <c r="E49" s="74">
        <v>4.880455493927002</v>
      </c>
      <c r="F49" s="23">
        <v>14</v>
      </c>
      <c r="G49" s="23">
        <v>23</v>
      </c>
      <c r="H49" s="23">
        <v>96</v>
      </c>
      <c r="I49" s="23">
        <v>607</v>
      </c>
      <c r="J49" s="23">
        <v>4120</v>
      </c>
      <c r="K49" s="23">
        <v>3165</v>
      </c>
      <c r="L49" s="23">
        <v>878</v>
      </c>
      <c r="M49" s="23">
        <v>187</v>
      </c>
      <c r="N49" s="23">
        <v>59</v>
      </c>
      <c r="O49" s="23">
        <v>18</v>
      </c>
      <c r="P49" s="23">
        <v>6</v>
      </c>
      <c r="Q49" s="23">
        <v>1</v>
      </c>
      <c r="R49" s="72">
        <v>0</v>
      </c>
    </row>
    <row r="50" spans="1:21">
      <c r="A50" s="71">
        <v>44393</v>
      </c>
      <c r="B50" s="82">
        <v>9792</v>
      </c>
      <c r="C50" s="73">
        <v>34.880336761474609</v>
      </c>
      <c r="D50" s="73">
        <v>30.425500869750977</v>
      </c>
      <c r="E50" s="74">
        <v>4.8508257865905762</v>
      </c>
      <c r="F50" s="23">
        <v>16</v>
      </c>
      <c r="G50" s="23">
        <v>25</v>
      </c>
      <c r="H50" s="23">
        <v>76</v>
      </c>
      <c r="I50" s="23">
        <v>572</v>
      </c>
      <c r="J50" s="23">
        <v>4318</v>
      </c>
      <c r="K50" s="23">
        <v>3397</v>
      </c>
      <c r="L50" s="23">
        <v>1068</v>
      </c>
      <c r="M50" s="23">
        <v>254</v>
      </c>
      <c r="N50" s="23">
        <v>46</v>
      </c>
      <c r="O50" s="23">
        <v>17</v>
      </c>
      <c r="P50" s="23">
        <v>1</v>
      </c>
      <c r="Q50" s="23">
        <v>0</v>
      </c>
      <c r="R50" s="72">
        <v>2</v>
      </c>
    </row>
    <row r="51" spans="1:21" ht="15" thickBot="1">
      <c r="A51" s="75">
        <v>44394</v>
      </c>
      <c r="B51" s="83">
        <v>7518</v>
      </c>
      <c r="C51" s="77">
        <v>35.408298492431641</v>
      </c>
      <c r="D51" s="77">
        <v>30.721569061279297</v>
      </c>
      <c r="E51" s="78">
        <v>5.0073800086975098</v>
      </c>
      <c r="F51" s="65">
        <v>12</v>
      </c>
      <c r="G51" s="65">
        <v>20</v>
      </c>
      <c r="H51" s="65">
        <v>67</v>
      </c>
      <c r="I51" s="65">
        <v>418</v>
      </c>
      <c r="J51" s="65">
        <v>3080</v>
      </c>
      <c r="K51" s="65">
        <v>2718</v>
      </c>
      <c r="L51" s="65">
        <v>916</v>
      </c>
      <c r="M51" s="65">
        <v>223</v>
      </c>
      <c r="N51" s="65">
        <v>47</v>
      </c>
      <c r="O51" s="65">
        <v>13</v>
      </c>
      <c r="P51" s="65">
        <v>2</v>
      </c>
      <c r="Q51" s="65">
        <v>1</v>
      </c>
      <c r="R51" s="76">
        <v>1</v>
      </c>
    </row>
    <row r="52" spans="1:21">
      <c r="A52" s="79" t="s">
        <v>79</v>
      </c>
      <c r="B52" s="74">
        <v>8989.599609375</v>
      </c>
      <c r="C52" s="73">
        <v>34.751640319824219</v>
      </c>
      <c r="D52" s="73">
        <v>30.214265823364258</v>
      </c>
      <c r="E52" s="74">
        <v>4.9679751396179199</v>
      </c>
      <c r="F52" s="73">
        <v>16.19999885559082</v>
      </c>
      <c r="G52" s="73">
        <v>28.399999618530273</v>
      </c>
      <c r="H52" s="73">
        <v>89.599990844726563</v>
      </c>
      <c r="I52" s="73">
        <v>628.79998779296875</v>
      </c>
      <c r="J52" s="73">
        <v>3982.19970703125</v>
      </c>
      <c r="K52" s="73">
        <v>3046.800048828125</v>
      </c>
      <c r="L52" s="73">
        <v>911.99993896484375</v>
      </c>
      <c r="M52" s="73">
        <v>214.40000915527344</v>
      </c>
      <c r="N52" s="73">
        <v>48.799999237060547</v>
      </c>
      <c r="O52" s="73">
        <v>15.800000190734863</v>
      </c>
      <c r="P52" s="73">
        <v>4.1999998092651367</v>
      </c>
      <c r="Q52" s="73">
        <v>1.4000000953674316</v>
      </c>
      <c r="R52" s="74">
        <v>1</v>
      </c>
    </row>
    <row r="53" spans="1:21" ht="15" thickBot="1">
      <c r="A53" s="80" t="s">
        <v>80</v>
      </c>
      <c r="B53" s="78">
        <v>8489.572265625</v>
      </c>
      <c r="C53" s="77">
        <v>34.875812530517578</v>
      </c>
      <c r="D53" s="77">
        <v>30.362581253051758</v>
      </c>
      <c r="E53" s="78">
        <v>5.0147538185119629</v>
      </c>
      <c r="F53" s="77">
        <v>15</v>
      </c>
      <c r="G53" s="77">
        <v>26</v>
      </c>
      <c r="H53" s="77">
        <v>82.857154846191406</v>
      </c>
      <c r="I53" s="77">
        <v>562.57147216796875</v>
      </c>
      <c r="J53" s="77">
        <v>3680.4287109375</v>
      </c>
      <c r="K53" s="77">
        <v>2920.714111328125</v>
      </c>
      <c r="L53" s="77">
        <v>909.42852783203125</v>
      </c>
      <c r="M53" s="77">
        <v>218.85716247558594</v>
      </c>
      <c r="N53" s="77">
        <v>50.999992370605469</v>
      </c>
      <c r="O53" s="77">
        <v>15.571429252624512</v>
      </c>
      <c r="P53" s="77">
        <v>4</v>
      </c>
      <c r="Q53" s="77">
        <v>1.4285715818405151</v>
      </c>
      <c r="R53" s="78">
        <v>1</v>
      </c>
    </row>
    <row r="55" spans="1:21">
      <c r="A55" s="126" t="s">
        <v>87</v>
      </c>
      <c r="B55" s="23">
        <f>SUM(B46:B51)</f>
        <v>52466</v>
      </c>
      <c r="F55" s="106"/>
      <c r="G55" s="106"/>
      <c r="H55" s="106">
        <f>SUM(F46:J51)</f>
        <v>27323</v>
      </c>
      <c r="I55" s="106"/>
      <c r="J55" s="106"/>
      <c r="K55" s="36">
        <f>SUM(K46:K51)</f>
        <v>17952</v>
      </c>
      <c r="L55" s="107"/>
      <c r="M55" s="107">
        <f>SUM(L46:N51)</f>
        <v>7062</v>
      </c>
      <c r="N55" s="108"/>
      <c r="O55" s="108"/>
      <c r="P55" s="108">
        <f>SUM(N46:R51)</f>
        <v>420</v>
      </c>
      <c r="Q55" s="108"/>
      <c r="R55" s="108"/>
      <c r="U55" s="81" t="s">
        <v>34</v>
      </c>
    </row>
    <row r="56" spans="1:21" ht="27.6" customHeight="1">
      <c r="A56" s="127"/>
      <c r="H56" s="46">
        <f>H55/$B55</f>
        <v>0.52077535928029584</v>
      </c>
      <c r="K56" s="46">
        <f>K55/$B55</f>
        <v>0.34216444935767926</v>
      </c>
      <c r="M56" s="46">
        <f>M55/$B55</f>
        <v>0.13460145618114588</v>
      </c>
      <c r="P56" s="46">
        <f>P55/$B55</f>
        <v>8.0051843098387521E-3</v>
      </c>
    </row>
    <row r="58" spans="1:21">
      <c r="A58" s="109" t="s">
        <v>88</v>
      </c>
      <c r="B58" s="73">
        <f>B52</f>
        <v>8989.599609375</v>
      </c>
      <c r="C58" s="73"/>
      <c r="D58" s="73"/>
      <c r="E58" s="73"/>
      <c r="F58" s="106"/>
      <c r="G58" s="106"/>
      <c r="H58" s="110">
        <f>SUM(F52:J52)</f>
        <v>4745.1996841430664</v>
      </c>
      <c r="I58" s="106"/>
      <c r="J58" s="106"/>
      <c r="K58" s="111">
        <f>K52</f>
        <v>3046.800048828125</v>
      </c>
      <c r="L58" s="107"/>
      <c r="M58" s="112">
        <f>SUM(L52:M52)</f>
        <v>1126.3999481201172</v>
      </c>
      <c r="N58" s="108"/>
      <c r="O58" s="108"/>
      <c r="P58" s="113">
        <f>SUM(N52:R52)</f>
        <v>71.199999332427979</v>
      </c>
      <c r="Q58" s="108"/>
      <c r="R58" s="108"/>
    </row>
    <row r="59" spans="1:21">
      <c r="H59" s="46">
        <f>H58/$B58</f>
        <v>0.52785439734094852</v>
      </c>
      <c r="K59" s="46">
        <f>K58/$B58</f>
        <v>0.33892500013579058</v>
      </c>
      <c r="M59" s="46">
        <f>M58/$B58</f>
        <v>0.12530034674129717</v>
      </c>
      <c r="P59" s="46">
        <f>P58/$B58</f>
        <v>7.9202636854010175E-3</v>
      </c>
    </row>
  </sheetData>
  <mergeCells count="1">
    <mergeCell ref="A55:A56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E37E-1C6D-4093-84F2-3A38E5F90965}">
  <dimension ref="A1:R55"/>
  <sheetViews>
    <sheetView topLeftCell="A37" workbookViewId="0">
      <selection activeCell="B26" sqref="B26:B28"/>
    </sheetView>
  </sheetViews>
  <sheetFormatPr defaultRowHeight="14.4"/>
  <cols>
    <col min="1" max="1" width="12" style="23" customWidth="1"/>
    <col min="2" max="16384" width="8.88671875" style="23"/>
  </cols>
  <sheetData>
    <row r="1" spans="1:18">
      <c r="A1" s="62" t="s">
        <v>0</v>
      </c>
      <c r="B1" s="62" t="s">
        <v>1</v>
      </c>
      <c r="D1" s="62" t="s">
        <v>2</v>
      </c>
      <c r="E1" s="62" t="s">
        <v>3</v>
      </c>
      <c r="P1" s="62"/>
      <c r="Q1" s="62"/>
    </row>
    <row r="2" spans="1:18">
      <c r="A2" s="63" t="s">
        <v>4</v>
      </c>
      <c r="P2" s="62" t="s">
        <v>5</v>
      </c>
      <c r="Q2" s="62" t="s">
        <v>6</v>
      </c>
    </row>
    <row r="3" spans="1:18">
      <c r="I3" s="64" t="s">
        <v>7</v>
      </c>
    </row>
    <row r="4" spans="1:18">
      <c r="I4" s="64" t="s">
        <v>81</v>
      </c>
    </row>
    <row r="6" spans="1:18" ht="47.4" thickBot="1">
      <c r="A6" s="65"/>
      <c r="B6" s="66" t="s">
        <v>9</v>
      </c>
      <c r="C6" s="67" t="s">
        <v>10</v>
      </c>
      <c r="D6" s="67" t="s">
        <v>11</v>
      </c>
      <c r="E6" s="68" t="s">
        <v>12</v>
      </c>
      <c r="F6" s="69" t="s">
        <v>66</v>
      </c>
      <c r="G6" s="69" t="s">
        <v>67</v>
      </c>
      <c r="H6" s="69" t="s">
        <v>68</v>
      </c>
      <c r="I6" s="69" t="s">
        <v>69</v>
      </c>
      <c r="J6" s="69" t="s">
        <v>70</v>
      </c>
      <c r="K6" s="69" t="s">
        <v>71</v>
      </c>
      <c r="L6" s="69" t="s">
        <v>72</v>
      </c>
      <c r="M6" s="69" t="s">
        <v>73</v>
      </c>
      <c r="N6" s="69" t="s">
        <v>74</v>
      </c>
      <c r="O6" s="69" t="s">
        <v>75</v>
      </c>
      <c r="P6" s="69" t="s">
        <v>76</v>
      </c>
      <c r="Q6" s="69" t="s">
        <v>77</v>
      </c>
      <c r="R6" s="70" t="s">
        <v>78</v>
      </c>
    </row>
    <row r="7" spans="1:18">
      <c r="A7" s="71">
        <v>44395</v>
      </c>
      <c r="B7" s="72">
        <v>3164</v>
      </c>
      <c r="C7" s="73">
        <v>36.628311157226563</v>
      </c>
      <c r="D7" s="73">
        <v>31.496208190917969</v>
      </c>
      <c r="E7" s="74">
        <v>5.0895023345947266</v>
      </c>
      <c r="F7" s="23">
        <v>4</v>
      </c>
      <c r="G7" s="23">
        <v>9</v>
      </c>
      <c r="H7" s="23">
        <v>18</v>
      </c>
      <c r="I7" s="23">
        <v>130</v>
      </c>
      <c r="J7" s="23">
        <v>1101</v>
      </c>
      <c r="K7" s="23">
        <v>1267</v>
      </c>
      <c r="L7" s="23">
        <v>491</v>
      </c>
      <c r="M7" s="23">
        <v>109</v>
      </c>
      <c r="N7" s="23">
        <v>21</v>
      </c>
      <c r="O7" s="23">
        <v>9</v>
      </c>
      <c r="P7" s="23">
        <v>4</v>
      </c>
      <c r="Q7" s="23">
        <v>1</v>
      </c>
      <c r="R7" s="72">
        <v>0</v>
      </c>
    </row>
    <row r="8" spans="1:18">
      <c r="A8" s="71">
        <v>44396</v>
      </c>
      <c r="B8" s="72">
        <v>4065</v>
      </c>
      <c r="C8" s="73">
        <v>34.806911468505859</v>
      </c>
      <c r="D8" s="73">
        <v>30.108486175537109</v>
      </c>
      <c r="E8" s="74">
        <v>5.135495662689209</v>
      </c>
      <c r="F8" s="23">
        <v>26</v>
      </c>
      <c r="G8" s="23">
        <v>17</v>
      </c>
      <c r="H8" s="23">
        <v>39</v>
      </c>
      <c r="I8" s="23">
        <v>284</v>
      </c>
      <c r="J8" s="23">
        <v>1788</v>
      </c>
      <c r="K8" s="23">
        <v>1353</v>
      </c>
      <c r="L8" s="23">
        <v>439</v>
      </c>
      <c r="M8" s="23">
        <v>94</v>
      </c>
      <c r="N8" s="23">
        <v>13</v>
      </c>
      <c r="O8" s="23">
        <v>11</v>
      </c>
      <c r="P8" s="23">
        <v>1</v>
      </c>
      <c r="Q8" s="23">
        <v>0</v>
      </c>
      <c r="R8" s="72">
        <v>0</v>
      </c>
    </row>
    <row r="9" spans="1:18">
      <c r="A9" s="71">
        <v>44397</v>
      </c>
      <c r="B9" s="72"/>
      <c r="E9" s="72"/>
      <c r="R9" s="72"/>
    </row>
    <row r="10" spans="1:18">
      <c r="A10" s="71">
        <v>44398</v>
      </c>
      <c r="B10" s="72"/>
      <c r="E10" s="72"/>
      <c r="R10" s="72"/>
    </row>
    <row r="11" spans="1:18">
      <c r="A11" s="71">
        <v>44399</v>
      </c>
      <c r="B11" s="72"/>
      <c r="E11" s="72"/>
      <c r="R11" s="72"/>
    </row>
    <row r="12" spans="1:18">
      <c r="A12" s="71">
        <v>44400</v>
      </c>
      <c r="B12" s="72"/>
      <c r="E12" s="72"/>
      <c r="R12" s="72"/>
    </row>
    <row r="13" spans="1:18" ht="15" thickBot="1">
      <c r="A13" s="75">
        <v>44401</v>
      </c>
      <c r="B13" s="76"/>
      <c r="C13" s="65"/>
      <c r="D13" s="65"/>
      <c r="E13" s="7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76"/>
    </row>
    <row r="14" spans="1:18">
      <c r="A14" s="79" t="s">
        <v>79</v>
      </c>
      <c r="B14" s="74">
        <v>4042</v>
      </c>
      <c r="C14" s="73">
        <v>34.731819152832031</v>
      </c>
      <c r="D14" s="73">
        <v>30.130090713500977</v>
      </c>
      <c r="E14" s="74">
        <v>4.9750981330871582</v>
      </c>
      <c r="F14" s="73">
        <v>12.900001525878906</v>
      </c>
      <c r="G14" s="73">
        <v>14.199999809265137</v>
      </c>
      <c r="H14" s="73">
        <v>45.399997711181641</v>
      </c>
      <c r="I14" s="73">
        <v>307.20001220703125</v>
      </c>
      <c r="J14" s="73">
        <v>1912.60009765625</v>
      </c>
      <c r="K14" s="73">
        <v>1446.5</v>
      </c>
      <c r="L14" s="73">
        <v>442.30001831054688</v>
      </c>
      <c r="M14" s="73">
        <v>98</v>
      </c>
      <c r="N14" s="73">
        <v>20.199996948242188</v>
      </c>
      <c r="O14" s="73">
        <v>6.4000000953674316</v>
      </c>
      <c r="P14" s="73">
        <v>1.2000000476837158</v>
      </c>
      <c r="Q14" s="73">
        <v>0.40000000596046448</v>
      </c>
      <c r="R14" s="74">
        <v>0.60000002384185791</v>
      </c>
    </row>
    <row r="15" spans="1:18" ht="15" thickBot="1">
      <c r="A15" s="80" t="s">
        <v>80</v>
      </c>
      <c r="B15" s="78">
        <v>3791.14306640625</v>
      </c>
      <c r="C15" s="77">
        <v>34.889301300048828</v>
      </c>
      <c r="D15" s="77">
        <v>30.343009948730469</v>
      </c>
      <c r="E15" s="78">
        <v>4.9980945587158203</v>
      </c>
      <c r="F15" s="77">
        <v>10.642857551574707</v>
      </c>
      <c r="G15" s="77">
        <v>13.285715103149414</v>
      </c>
      <c r="H15" s="77">
        <v>40.000003814697266</v>
      </c>
      <c r="I15" s="77">
        <v>267.857177734375</v>
      </c>
      <c r="J15" s="77">
        <v>1737.1429443359375</v>
      </c>
      <c r="K15" s="77">
        <v>1405.2142333984375</v>
      </c>
      <c r="L15" s="77">
        <v>448.0714111328125</v>
      </c>
      <c r="M15" s="77">
        <v>100.28570556640625</v>
      </c>
      <c r="N15" s="77">
        <v>20.142854690551758</v>
      </c>
      <c r="O15" s="77">
        <v>6.2857141494750977</v>
      </c>
      <c r="P15" s="77">
        <v>1.4285714626312256</v>
      </c>
      <c r="Q15" s="77">
        <v>0.42857146263122559</v>
      </c>
      <c r="R15" s="78">
        <v>0.42857146263122559</v>
      </c>
    </row>
    <row r="17" spans="1:18">
      <c r="A17" s="62" t="s">
        <v>33</v>
      </c>
      <c r="R17" s="81" t="s">
        <v>34</v>
      </c>
    </row>
    <row r="20" spans="1:18">
      <c r="A20" s="62" t="s">
        <v>0</v>
      </c>
      <c r="B20" s="62" t="s">
        <v>1</v>
      </c>
      <c r="D20" s="62" t="s">
        <v>2</v>
      </c>
      <c r="E20" s="62" t="s">
        <v>3</v>
      </c>
      <c r="P20" s="62"/>
      <c r="Q20" s="62"/>
    </row>
    <row r="21" spans="1:18">
      <c r="A21" s="63" t="s">
        <v>4</v>
      </c>
      <c r="P21" s="62" t="s">
        <v>5</v>
      </c>
      <c r="Q21" s="62" t="s">
        <v>35</v>
      </c>
    </row>
    <row r="22" spans="1:18">
      <c r="I22" s="64" t="s">
        <v>7</v>
      </c>
    </row>
    <row r="23" spans="1:18">
      <c r="I23" s="64" t="s">
        <v>81</v>
      </c>
    </row>
    <row r="25" spans="1:18" ht="47.4" thickBot="1">
      <c r="A25" s="65"/>
      <c r="B25" s="66" t="s">
        <v>9</v>
      </c>
      <c r="C25" s="67" t="s">
        <v>10</v>
      </c>
      <c r="D25" s="67" t="s">
        <v>11</v>
      </c>
      <c r="E25" s="68" t="s">
        <v>12</v>
      </c>
      <c r="F25" s="69" t="s">
        <v>66</v>
      </c>
      <c r="G25" s="69" t="s">
        <v>67</v>
      </c>
      <c r="H25" s="69" t="s">
        <v>68</v>
      </c>
      <c r="I25" s="69" t="s">
        <v>69</v>
      </c>
      <c r="J25" s="69" t="s">
        <v>70</v>
      </c>
      <c r="K25" s="69" t="s">
        <v>71</v>
      </c>
      <c r="L25" s="69" t="s">
        <v>72</v>
      </c>
      <c r="M25" s="69" t="s">
        <v>73</v>
      </c>
      <c r="N25" s="69" t="s">
        <v>74</v>
      </c>
      <c r="O25" s="69" t="s">
        <v>75</v>
      </c>
      <c r="P25" s="69" t="s">
        <v>76</v>
      </c>
      <c r="Q25" s="69" t="s">
        <v>77</v>
      </c>
      <c r="R25" s="70" t="s">
        <v>78</v>
      </c>
    </row>
    <row r="26" spans="1:18">
      <c r="A26" s="71">
        <v>44395</v>
      </c>
      <c r="B26" s="72">
        <v>3347</v>
      </c>
      <c r="C26" s="73">
        <v>36.536750793457031</v>
      </c>
      <c r="D26" s="73">
        <v>31.330968856811523</v>
      </c>
      <c r="E26" s="74">
        <v>5.2109246253967285</v>
      </c>
      <c r="F26" s="23">
        <v>2</v>
      </c>
      <c r="G26" s="23">
        <v>11</v>
      </c>
      <c r="H26" s="23">
        <v>13</v>
      </c>
      <c r="I26" s="23">
        <v>144</v>
      </c>
      <c r="J26" s="23">
        <v>1297</v>
      </c>
      <c r="K26" s="23">
        <v>1229</v>
      </c>
      <c r="L26" s="23">
        <v>483</v>
      </c>
      <c r="M26" s="23">
        <v>119</v>
      </c>
      <c r="N26" s="23">
        <v>32</v>
      </c>
      <c r="O26" s="23">
        <v>10</v>
      </c>
      <c r="P26" s="23">
        <v>5</v>
      </c>
      <c r="Q26" s="23">
        <v>1</v>
      </c>
      <c r="R26" s="72">
        <v>1</v>
      </c>
    </row>
    <row r="27" spans="1:18">
      <c r="A27" s="71">
        <v>44396</v>
      </c>
      <c r="B27" s="72">
        <v>4533</v>
      </c>
      <c r="C27" s="73">
        <v>35.428379058837891</v>
      </c>
      <c r="D27" s="73">
        <v>30.629053115844727</v>
      </c>
      <c r="E27" s="74">
        <v>5.0521821975708008</v>
      </c>
      <c r="F27" s="23">
        <v>4</v>
      </c>
      <c r="G27" s="23">
        <v>12</v>
      </c>
      <c r="H27" s="23">
        <v>49</v>
      </c>
      <c r="I27" s="23">
        <v>296</v>
      </c>
      <c r="J27" s="23">
        <v>1842</v>
      </c>
      <c r="K27" s="23">
        <v>1602</v>
      </c>
      <c r="L27" s="23">
        <v>555</v>
      </c>
      <c r="M27" s="23">
        <v>134</v>
      </c>
      <c r="N27" s="23">
        <v>29</v>
      </c>
      <c r="O27" s="23">
        <v>9</v>
      </c>
      <c r="P27" s="23">
        <v>1</v>
      </c>
      <c r="Q27" s="23">
        <v>0</v>
      </c>
      <c r="R27" s="72">
        <v>0</v>
      </c>
    </row>
    <row r="28" spans="1:18">
      <c r="A28" s="71">
        <v>44397</v>
      </c>
      <c r="B28" s="84">
        <v>1881</v>
      </c>
      <c r="C28" s="85" t="s">
        <v>83</v>
      </c>
      <c r="D28" s="85"/>
      <c r="E28" s="84"/>
      <c r="F28" s="85">
        <v>0</v>
      </c>
      <c r="G28" s="85">
        <v>10</v>
      </c>
      <c r="H28" s="85">
        <v>16</v>
      </c>
      <c r="I28" s="85">
        <v>28</v>
      </c>
      <c r="J28" s="85">
        <v>78</v>
      </c>
      <c r="K28" s="85">
        <v>707</v>
      </c>
      <c r="L28" s="85">
        <v>670</v>
      </c>
      <c r="M28" s="85">
        <v>242</v>
      </c>
      <c r="N28" s="85">
        <v>91</v>
      </c>
      <c r="O28" s="85">
        <v>24</v>
      </c>
      <c r="P28" s="85">
        <v>14</v>
      </c>
      <c r="Q28" s="85">
        <v>1</v>
      </c>
      <c r="R28" s="84">
        <v>0</v>
      </c>
    </row>
    <row r="29" spans="1:18">
      <c r="A29" s="71">
        <v>44398</v>
      </c>
      <c r="B29" s="72"/>
      <c r="E29" s="72"/>
      <c r="R29" s="72"/>
    </row>
    <row r="30" spans="1:18">
      <c r="A30" s="71">
        <v>44399</v>
      </c>
      <c r="B30" s="72"/>
      <c r="E30" s="72"/>
      <c r="R30" s="72"/>
    </row>
    <row r="31" spans="1:18">
      <c r="A31" s="71">
        <v>44400</v>
      </c>
      <c r="B31" s="72"/>
      <c r="E31" s="72"/>
      <c r="R31" s="72"/>
    </row>
    <row r="32" spans="1:18" ht="15" thickBot="1">
      <c r="A32" s="75">
        <v>44401</v>
      </c>
      <c r="B32" s="76"/>
      <c r="C32" s="65"/>
      <c r="D32" s="65"/>
      <c r="E32" s="76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76"/>
    </row>
    <row r="33" spans="1:18">
      <c r="A33" s="79" t="s">
        <v>79</v>
      </c>
      <c r="B33" s="74">
        <v>4569</v>
      </c>
      <c r="C33" s="73">
        <v>34.775875091552734</v>
      </c>
      <c r="D33" s="73">
        <v>30.254144668579102</v>
      </c>
      <c r="E33" s="74">
        <v>5.0330414772033691</v>
      </c>
      <c r="F33" s="73">
        <v>5.6999993324279785</v>
      </c>
      <c r="G33" s="73">
        <v>17</v>
      </c>
      <c r="H33" s="73">
        <v>50.5</v>
      </c>
      <c r="I33" s="73">
        <v>337.9000244140625</v>
      </c>
      <c r="J33" s="73">
        <v>2087.199951171875</v>
      </c>
      <c r="K33" s="73">
        <v>1623.099853515625</v>
      </c>
      <c r="L33" s="73">
        <v>479.99996948242188</v>
      </c>
      <c r="M33" s="73">
        <v>118.69998931884766</v>
      </c>
      <c r="N33" s="73">
        <v>28.400001525878906</v>
      </c>
      <c r="O33" s="73">
        <v>11.300000190734863</v>
      </c>
      <c r="P33" s="73">
        <v>2.7000002861022949</v>
      </c>
      <c r="Q33" s="73">
        <v>0.80000001192092896</v>
      </c>
      <c r="R33" s="74">
        <v>0.40000000596046448</v>
      </c>
    </row>
    <row r="34" spans="1:18" ht="15" thickBot="1">
      <c r="A34" s="80" t="s">
        <v>80</v>
      </c>
      <c r="B34" s="78">
        <v>4219.857421875</v>
      </c>
      <c r="C34" s="77">
        <v>34.929477691650391</v>
      </c>
      <c r="D34" s="77">
        <v>30.442882537841797</v>
      </c>
      <c r="E34" s="78">
        <v>5.073946475982666</v>
      </c>
      <c r="F34" s="77">
        <v>5.2142853736877441</v>
      </c>
      <c r="G34" s="77">
        <v>14.714286804199219</v>
      </c>
      <c r="H34" s="77">
        <v>42.499996185302734</v>
      </c>
      <c r="I34" s="77">
        <v>291.78564453125</v>
      </c>
      <c r="J34" s="77">
        <v>1902.428466796875</v>
      </c>
      <c r="K34" s="77">
        <v>1532.214111328125</v>
      </c>
      <c r="L34" s="77">
        <v>480.71429443359375</v>
      </c>
      <c r="M34" s="77">
        <v>118.92857360839844</v>
      </c>
      <c r="N34" s="77">
        <v>28.857139587402344</v>
      </c>
      <c r="O34" s="77">
        <v>10.928570747375488</v>
      </c>
      <c r="P34" s="77">
        <v>2.9285717010498047</v>
      </c>
      <c r="Q34" s="77">
        <v>0.8571428656578064</v>
      </c>
      <c r="R34" s="78">
        <v>0.57142859697341919</v>
      </c>
    </row>
    <row r="36" spans="1:18">
      <c r="A36" s="62" t="s">
        <v>33</v>
      </c>
      <c r="R36" s="81" t="s">
        <v>34</v>
      </c>
    </row>
    <row r="39" spans="1:18">
      <c r="A39" s="62" t="s">
        <v>0</v>
      </c>
      <c r="B39" s="62" t="s">
        <v>1</v>
      </c>
      <c r="D39" s="62" t="s">
        <v>2</v>
      </c>
      <c r="E39" s="62" t="s">
        <v>3</v>
      </c>
      <c r="P39" s="62"/>
      <c r="Q39" s="62"/>
    </row>
    <row r="40" spans="1:18">
      <c r="A40" s="63" t="s">
        <v>4</v>
      </c>
      <c r="P40" s="62" t="s">
        <v>5</v>
      </c>
      <c r="Q40" s="62" t="s">
        <v>36</v>
      </c>
    </row>
    <row r="41" spans="1:18">
      <c r="I41" s="64" t="s">
        <v>7</v>
      </c>
    </row>
    <row r="42" spans="1:18">
      <c r="I42" s="64" t="s">
        <v>81</v>
      </c>
    </row>
    <row r="44" spans="1:18" ht="47.4" thickBot="1">
      <c r="A44" s="65"/>
      <c r="B44" s="66" t="s">
        <v>9</v>
      </c>
      <c r="C44" s="67" t="s">
        <v>10</v>
      </c>
      <c r="D44" s="67" t="s">
        <v>11</v>
      </c>
      <c r="E44" s="68" t="s">
        <v>12</v>
      </c>
      <c r="F44" s="69" t="s">
        <v>66</v>
      </c>
      <c r="G44" s="69" t="s">
        <v>67</v>
      </c>
      <c r="H44" s="69" t="s">
        <v>68</v>
      </c>
      <c r="I44" s="69" t="s">
        <v>69</v>
      </c>
      <c r="J44" s="69" t="s">
        <v>70</v>
      </c>
      <c r="K44" s="69" t="s">
        <v>71</v>
      </c>
      <c r="L44" s="69" t="s">
        <v>72</v>
      </c>
      <c r="M44" s="69" t="s">
        <v>73</v>
      </c>
      <c r="N44" s="69" t="s">
        <v>74</v>
      </c>
      <c r="O44" s="69" t="s">
        <v>75</v>
      </c>
      <c r="P44" s="69" t="s">
        <v>76</v>
      </c>
      <c r="Q44" s="69" t="s">
        <v>77</v>
      </c>
      <c r="R44" s="70" t="s">
        <v>78</v>
      </c>
    </row>
    <row r="45" spans="1:18">
      <c r="A45" s="71">
        <v>44395</v>
      </c>
      <c r="B45" s="72">
        <v>6511</v>
      </c>
      <c r="C45" s="73">
        <v>36.585472106933594</v>
      </c>
      <c r="D45" s="73">
        <v>31.411266326904297</v>
      </c>
      <c r="E45" s="74">
        <v>5.1529393196105957</v>
      </c>
      <c r="F45" s="23">
        <v>6</v>
      </c>
      <c r="G45" s="23">
        <v>20</v>
      </c>
      <c r="H45" s="23">
        <v>31</v>
      </c>
      <c r="I45" s="23">
        <v>274</v>
      </c>
      <c r="J45" s="23">
        <v>2398</v>
      </c>
      <c r="K45" s="23">
        <v>2496</v>
      </c>
      <c r="L45" s="23">
        <v>974</v>
      </c>
      <c r="M45" s="23">
        <v>228</v>
      </c>
      <c r="N45" s="23">
        <v>53</v>
      </c>
      <c r="O45" s="23">
        <v>19</v>
      </c>
      <c r="P45" s="23">
        <v>9</v>
      </c>
      <c r="Q45" s="23">
        <v>2</v>
      </c>
      <c r="R45" s="72">
        <v>1</v>
      </c>
    </row>
    <row r="46" spans="1:18">
      <c r="A46" s="71">
        <v>44396</v>
      </c>
      <c r="B46" s="72">
        <v>8598</v>
      </c>
      <c r="C46" s="73">
        <v>34.992893218994141</v>
      </c>
      <c r="D46" s="73">
        <v>30.382938385009766</v>
      </c>
      <c r="E46" s="74">
        <v>5.0983700752258301</v>
      </c>
      <c r="F46" s="23">
        <v>30</v>
      </c>
      <c r="G46" s="23">
        <v>29</v>
      </c>
      <c r="H46" s="23">
        <v>88</v>
      </c>
      <c r="I46" s="23">
        <v>580</v>
      </c>
      <c r="J46" s="23">
        <v>3630</v>
      </c>
      <c r="K46" s="23">
        <v>2955</v>
      </c>
      <c r="L46" s="23">
        <v>994</v>
      </c>
      <c r="M46" s="23">
        <v>228</v>
      </c>
      <c r="N46" s="23">
        <v>42</v>
      </c>
      <c r="O46" s="23">
        <v>20</v>
      </c>
      <c r="P46" s="23">
        <v>2</v>
      </c>
      <c r="Q46" s="23">
        <v>0</v>
      </c>
      <c r="R46" s="72">
        <v>0</v>
      </c>
    </row>
    <row r="47" spans="1:18">
      <c r="A47" s="71">
        <v>44397</v>
      </c>
      <c r="B47" s="72"/>
      <c r="E47" s="72"/>
      <c r="R47" s="72"/>
    </row>
    <row r="48" spans="1:18">
      <c r="A48" s="71">
        <v>44398</v>
      </c>
      <c r="B48" s="72"/>
      <c r="E48" s="72"/>
      <c r="R48" s="72"/>
    </row>
    <row r="49" spans="1:18">
      <c r="A49" s="71">
        <v>44399</v>
      </c>
      <c r="B49" s="72"/>
      <c r="E49" s="72"/>
      <c r="R49" s="72"/>
    </row>
    <row r="50" spans="1:18">
      <c r="A50" s="71">
        <v>44400</v>
      </c>
      <c r="B50" s="72"/>
      <c r="E50" s="72"/>
      <c r="R50" s="72"/>
    </row>
    <row r="51" spans="1:18" ht="15" thickBot="1">
      <c r="A51" s="75">
        <v>44401</v>
      </c>
      <c r="B51" s="76"/>
      <c r="C51" s="65"/>
      <c r="D51" s="65"/>
      <c r="E51" s="76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76"/>
    </row>
    <row r="52" spans="1:18">
      <c r="A52" s="79" t="s">
        <v>79</v>
      </c>
      <c r="B52" s="74">
        <v>8611</v>
      </c>
      <c r="C52" s="73">
        <v>34.755928039550781</v>
      </c>
      <c r="D52" s="73">
        <v>30.195236206054688</v>
      </c>
      <c r="E52" s="74">
        <v>5.0059924125671387</v>
      </c>
      <c r="F52" s="73">
        <v>18.600000381469727</v>
      </c>
      <c r="G52" s="73">
        <v>31.200000762939453</v>
      </c>
      <c r="H52" s="73">
        <v>95.900001525878906</v>
      </c>
      <c r="I52" s="73">
        <v>645.0999755859375</v>
      </c>
      <c r="J52" s="73">
        <v>3999.80029296875</v>
      </c>
      <c r="K52" s="73">
        <v>3069.600341796875</v>
      </c>
      <c r="L52" s="73">
        <v>922.300048828125</v>
      </c>
      <c r="M52" s="73">
        <v>216.69999694824219</v>
      </c>
      <c r="N52" s="73">
        <v>48.599994659423828</v>
      </c>
      <c r="O52" s="73">
        <v>17.699996948242188</v>
      </c>
      <c r="P52" s="73">
        <v>3.9000003337860107</v>
      </c>
      <c r="Q52" s="73">
        <v>1.2000000476837158</v>
      </c>
      <c r="R52" s="74">
        <v>1</v>
      </c>
    </row>
    <row r="53" spans="1:18" ht="15" thickBot="1">
      <c r="A53" s="80" t="s">
        <v>80</v>
      </c>
      <c r="B53" s="78">
        <v>8011.00048828125</v>
      </c>
      <c r="C53" s="77">
        <v>34.911109924316406</v>
      </c>
      <c r="D53" s="77">
        <v>30.395185470581055</v>
      </c>
      <c r="E53" s="78">
        <v>5.0381145477294922</v>
      </c>
      <c r="F53" s="77">
        <v>15.857143402099609</v>
      </c>
      <c r="G53" s="77">
        <v>28</v>
      </c>
      <c r="H53" s="77">
        <v>82.5</v>
      </c>
      <c r="I53" s="77">
        <v>559.642822265625</v>
      </c>
      <c r="J53" s="77">
        <v>3639.571044921875</v>
      </c>
      <c r="K53" s="77">
        <v>2937.4287109375</v>
      </c>
      <c r="L53" s="77">
        <v>928.78570556640625</v>
      </c>
      <c r="M53" s="77">
        <v>219.21429443359375</v>
      </c>
      <c r="N53" s="77">
        <v>49.000003814697266</v>
      </c>
      <c r="O53" s="77">
        <v>17.214286804199219</v>
      </c>
      <c r="P53" s="77">
        <v>4.357142448425293</v>
      </c>
      <c r="Q53" s="77">
        <v>1.2857142686843872</v>
      </c>
      <c r="R53" s="78">
        <v>1</v>
      </c>
    </row>
    <row r="55" spans="1:18">
      <c r="A55" s="62" t="s">
        <v>33</v>
      </c>
      <c r="R55" s="81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0404-7418-46AC-ACCA-0DD41A069F35}">
  <dimension ref="A1:U36"/>
  <sheetViews>
    <sheetView tabSelected="1" workbookViewId="0">
      <selection activeCell="G16" sqref="G16"/>
    </sheetView>
  </sheetViews>
  <sheetFormatPr defaultRowHeight="14.4"/>
  <cols>
    <col min="1" max="1" width="2.88671875" style="23" customWidth="1"/>
    <col min="2" max="2" width="10.44140625" style="23" customWidth="1"/>
    <col min="3" max="14" width="7.109375" style="23" customWidth="1"/>
    <col min="15" max="16384" width="8.88671875" style="23"/>
  </cols>
  <sheetData>
    <row r="1" spans="1:21" ht="26.4" customHeight="1" thickBot="1">
      <c r="B1" s="24" t="s">
        <v>46</v>
      </c>
      <c r="C1" s="25" t="str">
        <f>N1</f>
        <v xml:space="preserve">
35-&lt;45</v>
      </c>
      <c r="D1" s="26"/>
      <c r="E1" s="27" t="s">
        <v>47</v>
      </c>
      <c r="F1" s="28"/>
      <c r="G1" s="28"/>
      <c r="L1" s="29" t="s">
        <v>48</v>
      </c>
      <c r="M1" s="30">
        <v>1</v>
      </c>
      <c r="N1" s="31" t="str">
        <f>HLOOKUP(M1,'Speed 11 07 2021'!T96:U97,2,FALSE)</f>
        <v xml:space="preserve">
35-&lt;45</v>
      </c>
    </row>
    <row r="2" spans="1:21">
      <c r="B2" s="32" t="s">
        <v>49</v>
      </c>
      <c r="C2" s="33">
        <v>44388</v>
      </c>
      <c r="D2" s="33">
        <f>C2+1</f>
        <v>44389</v>
      </c>
      <c r="E2" s="33">
        <f t="shared" ref="E2:L2" si="0">D2+1</f>
        <v>44390</v>
      </c>
      <c r="F2" s="33">
        <f t="shared" si="0"/>
        <v>44391</v>
      </c>
      <c r="G2" s="33">
        <f t="shared" si="0"/>
        <v>44392</v>
      </c>
      <c r="H2" s="33">
        <f t="shared" si="0"/>
        <v>44393</v>
      </c>
      <c r="I2" s="33">
        <f t="shared" si="0"/>
        <v>44394</v>
      </c>
      <c r="J2" s="33">
        <f t="shared" si="0"/>
        <v>44395</v>
      </c>
      <c r="K2" s="33">
        <f t="shared" si="0"/>
        <v>44396</v>
      </c>
      <c r="L2" s="33">
        <f t="shared" si="0"/>
        <v>44397</v>
      </c>
      <c r="M2" s="33"/>
      <c r="N2" s="34"/>
      <c r="P2" s="35" t="s">
        <v>50</v>
      </c>
      <c r="Q2" s="36"/>
    </row>
    <row r="3" spans="1:21">
      <c r="B3" s="37"/>
      <c r="C3" s="60" t="s">
        <v>56</v>
      </c>
      <c r="D3" s="60" t="s">
        <v>57</v>
      </c>
      <c r="E3" s="60" t="s">
        <v>51</v>
      </c>
      <c r="F3" s="60" t="s">
        <v>52</v>
      </c>
      <c r="G3" s="60" t="s">
        <v>53</v>
      </c>
      <c r="H3" s="60" t="s">
        <v>54</v>
      </c>
      <c r="I3" s="60" t="s">
        <v>55</v>
      </c>
      <c r="J3" s="60" t="s">
        <v>56</v>
      </c>
      <c r="K3" s="60" t="s">
        <v>57</v>
      </c>
      <c r="L3" s="60" t="s">
        <v>51</v>
      </c>
      <c r="M3" s="38"/>
      <c r="N3" s="38"/>
      <c r="P3" s="35" t="s">
        <v>58</v>
      </c>
      <c r="Q3" s="36"/>
    </row>
    <row r="4" spans="1:21">
      <c r="A4" s="23">
        <v>2</v>
      </c>
      <c r="B4" s="39">
        <v>0</v>
      </c>
      <c r="C4" s="40">
        <f>HLOOKUP($M$1,'Speed 11 07 2021'!$T$98:$U$122,$A4,FALSE)</f>
        <v>0</v>
      </c>
      <c r="D4" s="40">
        <f>HLOOKUP($M$1,'Speed 12 07 2021'!$T$98:$U$122,$A4,FALSE)</f>
        <v>10</v>
      </c>
      <c r="E4" s="40">
        <f>HLOOKUP($M$1,'Speed 13 07 2021'!$T$98:$U$122,$A4,FALSE)</f>
        <v>1</v>
      </c>
      <c r="F4" s="40">
        <f>HLOOKUP($M$1,'Speed 14 07 2021'!$T$98:$U$122,$A4,FALSE)</f>
        <v>6</v>
      </c>
      <c r="G4" s="40">
        <f>HLOOKUP($M$1,'Speed 15 07 2021'!$T$98:$U$122,$A4,FALSE)</f>
        <v>3</v>
      </c>
      <c r="H4" s="40">
        <f>HLOOKUP($M$1,'Speed 16 07 2021'!$T$98:$U$122,$A4,FALSE)</f>
        <v>4</v>
      </c>
      <c r="I4" s="40">
        <f>HLOOKUP($M$1,'Speed 17 07 2021'!$T$98:$U$122,$A4,FALSE)</f>
        <v>8</v>
      </c>
      <c r="J4" s="40">
        <f>HLOOKUP($M$1,'Speed 18 07 2021'!$T$98:$U$122,$A4,FALSE)</f>
        <v>11</v>
      </c>
      <c r="K4" s="40">
        <f>HLOOKUP($M$1,'Speed 19 07 2021'!$T$98:$U$122,$A4,FALSE)</f>
        <v>6</v>
      </c>
      <c r="L4" s="40">
        <f>HLOOKUP($M$1,'Speed 20 07 2021'!$T$98:$U$122,$A4,FALSE)</f>
        <v>2</v>
      </c>
      <c r="M4" s="40"/>
      <c r="N4" s="40"/>
      <c r="S4" s="23">
        <f>SUM(C4:N4)</f>
        <v>51</v>
      </c>
    </row>
    <row r="5" spans="1:21">
      <c r="A5" s="23">
        <v>3</v>
      </c>
      <c r="B5" s="39">
        <v>4.1666666666666699E-2</v>
      </c>
      <c r="C5" s="40">
        <f>HLOOKUP($M$1,'Speed 11 07 2021'!$T$98:$U$122,$A5,FALSE)</f>
        <v>0</v>
      </c>
      <c r="D5" s="40">
        <f>HLOOKUP($M$1,'Speed 12 07 2021'!$T$98:$U$122,$A5,FALSE)</f>
        <v>5</v>
      </c>
      <c r="E5" s="40">
        <f>HLOOKUP($M$1,'Speed 13 07 2021'!$T$98:$U$122,$A5,FALSE)</f>
        <v>5</v>
      </c>
      <c r="F5" s="40">
        <f>HLOOKUP($M$1,'Speed 14 07 2021'!$T$98:$U$122,$A5,FALSE)</f>
        <v>4</v>
      </c>
      <c r="G5" s="40">
        <f>HLOOKUP($M$1,'Speed 15 07 2021'!$T$98:$U$122,$A5,FALSE)</f>
        <v>1</v>
      </c>
      <c r="H5" s="40">
        <f>HLOOKUP($M$1,'Speed 16 07 2021'!$T$98:$U$122,$A5,FALSE)</f>
        <v>1</v>
      </c>
      <c r="I5" s="40">
        <f>HLOOKUP($M$1,'Speed 17 07 2021'!$T$98:$U$122,$A5,FALSE)</f>
        <v>3</v>
      </c>
      <c r="J5" s="40">
        <f>HLOOKUP($M$1,'Speed 18 07 2021'!$T$98:$U$122,$A5,FALSE)</f>
        <v>11</v>
      </c>
      <c r="K5" s="40">
        <f>HLOOKUP($M$1,'Speed 19 07 2021'!$T$98:$U$122,$A5,FALSE)</f>
        <v>1</v>
      </c>
      <c r="L5" s="40">
        <f>HLOOKUP($M$1,'Speed 20 07 2021'!$T$98:$U$122,$A5,FALSE)</f>
        <v>5</v>
      </c>
      <c r="M5" s="40"/>
      <c r="N5" s="40"/>
      <c r="S5" s="23">
        <f t="shared" ref="S5:S27" si="1">SUM(C5:N5)</f>
        <v>36</v>
      </c>
    </row>
    <row r="6" spans="1:21">
      <c r="A6" s="23">
        <v>4</v>
      </c>
      <c r="B6" s="39">
        <v>8.3333333333333301E-2</v>
      </c>
      <c r="C6" s="40">
        <f>HLOOKUP($M$1,'Speed 11 07 2021'!$T$98:$U$122,$A6,FALSE)</f>
        <v>0</v>
      </c>
      <c r="D6" s="40">
        <f>HLOOKUP($M$1,'Speed 12 07 2021'!$T$98:$U$122,$A6,FALSE)</f>
        <v>7</v>
      </c>
      <c r="E6" s="40">
        <f>HLOOKUP($M$1,'Speed 13 07 2021'!$T$98:$U$122,$A6,FALSE)</f>
        <v>5</v>
      </c>
      <c r="F6" s="40">
        <f>HLOOKUP($M$1,'Speed 14 07 2021'!$T$98:$U$122,$A6,FALSE)</f>
        <v>3</v>
      </c>
      <c r="G6" s="40">
        <f>HLOOKUP($M$1,'Speed 15 07 2021'!$T$98:$U$122,$A6,FALSE)</f>
        <v>5</v>
      </c>
      <c r="H6" s="40">
        <f>HLOOKUP($M$1,'Speed 16 07 2021'!$T$98:$U$122,$A6,FALSE)</f>
        <v>3</v>
      </c>
      <c r="I6" s="40">
        <f>HLOOKUP($M$1,'Speed 17 07 2021'!$T$98:$U$122,$A6,FALSE)</f>
        <v>3</v>
      </c>
      <c r="J6" s="40">
        <f>HLOOKUP($M$1,'Speed 18 07 2021'!$T$98:$U$122,$A6,FALSE)</f>
        <v>2</v>
      </c>
      <c r="K6" s="40">
        <f>HLOOKUP($M$1,'Speed 19 07 2021'!$T$98:$U$122,$A6,FALSE)</f>
        <v>6</v>
      </c>
      <c r="L6" s="40">
        <f>HLOOKUP($M$1,'Speed 20 07 2021'!$T$98:$U$122,$A6,FALSE)</f>
        <v>3</v>
      </c>
      <c r="M6" s="40"/>
      <c r="N6" s="40"/>
      <c r="S6" s="23">
        <f t="shared" si="1"/>
        <v>37</v>
      </c>
    </row>
    <row r="7" spans="1:21">
      <c r="A7" s="23">
        <v>5</v>
      </c>
      <c r="B7" s="39">
        <v>0.125</v>
      </c>
      <c r="C7" s="40">
        <f>HLOOKUP($M$1,'Speed 11 07 2021'!$T$98:$U$122,$A7,FALSE)</f>
        <v>0</v>
      </c>
      <c r="D7" s="40">
        <f>HLOOKUP($M$1,'Speed 12 07 2021'!$T$98:$U$122,$A7,FALSE)</f>
        <v>5</v>
      </c>
      <c r="E7" s="40">
        <f>HLOOKUP($M$1,'Speed 13 07 2021'!$T$98:$U$122,$A7,FALSE)</f>
        <v>7</v>
      </c>
      <c r="F7" s="40">
        <f>HLOOKUP($M$1,'Speed 14 07 2021'!$T$98:$U$122,$A7,FALSE)</f>
        <v>5</v>
      </c>
      <c r="G7" s="40">
        <f>HLOOKUP($M$1,'Speed 15 07 2021'!$T$98:$U$122,$A7,FALSE)</f>
        <v>6</v>
      </c>
      <c r="H7" s="40">
        <f>HLOOKUP($M$1,'Speed 16 07 2021'!$T$98:$U$122,$A7,FALSE)</f>
        <v>4</v>
      </c>
      <c r="I7" s="40">
        <f>HLOOKUP($M$1,'Speed 17 07 2021'!$T$98:$U$122,$A7,FALSE)</f>
        <v>1</v>
      </c>
      <c r="J7" s="40">
        <f>HLOOKUP($M$1,'Speed 18 07 2021'!$T$98:$U$122,$A7,FALSE)</f>
        <v>1</v>
      </c>
      <c r="K7" s="40">
        <f>HLOOKUP($M$1,'Speed 19 07 2021'!$T$98:$U$122,$A7,FALSE)</f>
        <v>3</v>
      </c>
      <c r="L7" s="40">
        <f>HLOOKUP($M$1,'Speed 20 07 2021'!$T$98:$U$122,$A7,FALSE)</f>
        <v>4</v>
      </c>
      <c r="M7" s="40"/>
      <c r="N7" s="40"/>
      <c r="S7" s="23">
        <f t="shared" si="1"/>
        <v>36</v>
      </c>
    </row>
    <row r="8" spans="1:21">
      <c r="A8" s="23">
        <v>6</v>
      </c>
      <c r="B8" s="39">
        <v>0.16666666666666699</v>
      </c>
      <c r="C8" s="40">
        <f>HLOOKUP($M$1,'Speed 11 07 2021'!$T$98:$U$122,$A8,FALSE)</f>
        <v>0</v>
      </c>
      <c r="D8" s="40">
        <f>HLOOKUP($M$1,'Speed 12 07 2021'!$T$98:$U$122,$A8,FALSE)</f>
        <v>5</v>
      </c>
      <c r="E8" s="40">
        <f>HLOOKUP($M$1,'Speed 13 07 2021'!$T$98:$U$122,$A8,FALSE)</f>
        <v>6</v>
      </c>
      <c r="F8" s="40">
        <f>HLOOKUP($M$1,'Speed 14 07 2021'!$T$98:$U$122,$A8,FALSE)</f>
        <v>8</v>
      </c>
      <c r="G8" s="40">
        <f>HLOOKUP($M$1,'Speed 15 07 2021'!$T$98:$U$122,$A8,FALSE)</f>
        <v>9</v>
      </c>
      <c r="H8" s="40">
        <f>HLOOKUP($M$1,'Speed 16 07 2021'!$T$98:$U$122,$A8,FALSE)</f>
        <v>10</v>
      </c>
      <c r="I8" s="40">
        <f>HLOOKUP($M$1,'Speed 17 07 2021'!$T$98:$U$122,$A8,FALSE)</f>
        <v>2</v>
      </c>
      <c r="J8" s="40">
        <f>HLOOKUP($M$1,'Speed 18 07 2021'!$T$98:$U$122,$A8,FALSE)</f>
        <v>6</v>
      </c>
      <c r="K8" s="40">
        <f>HLOOKUP($M$1,'Speed 19 07 2021'!$T$98:$U$122,$A8,FALSE)</f>
        <v>8</v>
      </c>
      <c r="L8" s="40">
        <f>HLOOKUP($M$1,'Speed 20 07 2021'!$T$98:$U$122,$A8,FALSE)</f>
        <v>9</v>
      </c>
      <c r="M8" s="40"/>
      <c r="N8" s="40"/>
      <c r="S8" s="23">
        <f t="shared" si="1"/>
        <v>63</v>
      </c>
    </row>
    <row r="9" spans="1:21">
      <c r="A9" s="23">
        <v>7</v>
      </c>
      <c r="B9" s="39">
        <v>0.20833333333333301</v>
      </c>
      <c r="C9" s="40">
        <f>HLOOKUP($M$1,'Speed 11 07 2021'!$T$98:$U$122,$A9,FALSE)</f>
        <v>0</v>
      </c>
      <c r="D9" s="40">
        <f>HLOOKUP($M$1,'Speed 12 07 2021'!$T$98:$U$122,$A9,FALSE)</f>
        <v>35</v>
      </c>
      <c r="E9" s="40">
        <f>HLOOKUP($M$1,'Speed 13 07 2021'!$T$98:$U$122,$A9,FALSE)</f>
        <v>44</v>
      </c>
      <c r="F9" s="40">
        <f>HLOOKUP($M$1,'Speed 14 07 2021'!$T$98:$U$122,$A9,FALSE)</f>
        <v>40</v>
      </c>
      <c r="G9" s="40">
        <f>HLOOKUP($M$1,'Speed 15 07 2021'!$T$98:$U$122,$A9,FALSE)</f>
        <v>42</v>
      </c>
      <c r="H9" s="40">
        <f>HLOOKUP($M$1,'Speed 16 07 2021'!$T$98:$U$122,$A9,FALSE)</f>
        <v>42</v>
      </c>
      <c r="I9" s="40">
        <f>HLOOKUP($M$1,'Speed 17 07 2021'!$T$98:$U$122,$A9,FALSE)</f>
        <v>11</v>
      </c>
      <c r="J9" s="40">
        <f>HLOOKUP($M$1,'Speed 18 07 2021'!$T$98:$U$122,$A9,FALSE)</f>
        <v>8</v>
      </c>
      <c r="K9" s="40">
        <f>HLOOKUP($M$1,'Speed 19 07 2021'!$T$98:$U$122,$A9,FALSE)</f>
        <v>43</v>
      </c>
      <c r="L9" s="40">
        <f>HLOOKUP($M$1,'Speed 20 07 2021'!$T$98:$U$122,$A9,FALSE)</f>
        <v>36</v>
      </c>
      <c r="M9" s="40"/>
      <c r="N9" s="40"/>
      <c r="S9" s="23">
        <f t="shared" si="1"/>
        <v>301</v>
      </c>
    </row>
    <row r="10" spans="1:21">
      <c r="A10" s="23">
        <v>8</v>
      </c>
      <c r="B10" s="39">
        <v>0.25</v>
      </c>
      <c r="C10" s="40">
        <f>HLOOKUP($M$1,'Speed 11 07 2021'!$T$98:$U$122,$A10,FALSE)</f>
        <v>0</v>
      </c>
      <c r="D10" s="40">
        <f>HLOOKUP($M$1,'Speed 12 07 2021'!$T$98:$U$122,$A10,FALSE)</f>
        <v>87</v>
      </c>
      <c r="E10" s="40">
        <f>HLOOKUP($M$1,'Speed 13 07 2021'!$T$98:$U$122,$A10,FALSE)</f>
        <v>104</v>
      </c>
      <c r="F10" s="40">
        <f>HLOOKUP($M$1,'Speed 14 07 2021'!$T$98:$U$122,$A10,FALSE)</f>
        <v>95</v>
      </c>
      <c r="G10" s="40">
        <f>HLOOKUP($M$1,'Speed 15 07 2021'!$T$98:$U$122,$A10,FALSE)</f>
        <v>91</v>
      </c>
      <c r="H10" s="40">
        <f>HLOOKUP($M$1,'Speed 16 07 2021'!$T$98:$U$122,$A10,FALSE)</f>
        <v>93</v>
      </c>
      <c r="I10" s="40">
        <f>HLOOKUP($M$1,'Speed 17 07 2021'!$T$98:$U$122,$A10,FALSE)</f>
        <v>36</v>
      </c>
      <c r="J10" s="40">
        <f>HLOOKUP($M$1,'Speed 18 07 2021'!$T$98:$U$122,$A10,FALSE)</f>
        <v>32</v>
      </c>
      <c r="K10" s="40">
        <f>HLOOKUP($M$1,'Speed 19 07 2021'!$T$98:$U$122,$A10,FALSE)</f>
        <v>98</v>
      </c>
      <c r="L10" s="40">
        <f>HLOOKUP($M$1,'Speed 20 07 2021'!$T$98:$U$122,$A10,FALSE)</f>
        <v>106</v>
      </c>
      <c r="M10" s="40"/>
      <c r="N10" s="40"/>
      <c r="S10" s="23">
        <f t="shared" si="1"/>
        <v>742</v>
      </c>
    </row>
    <row r="11" spans="1:21">
      <c r="A11" s="23">
        <v>9</v>
      </c>
      <c r="B11" s="39">
        <v>0.29166666666666702</v>
      </c>
      <c r="C11" s="40">
        <f>HLOOKUP($M$1,'Speed 11 07 2021'!$T$98:$U$122,$A11,FALSE)</f>
        <v>0</v>
      </c>
      <c r="D11" s="40">
        <f>HLOOKUP($M$1,'Speed 12 07 2021'!$T$98:$U$122,$A11,FALSE)</f>
        <v>72</v>
      </c>
      <c r="E11" s="40">
        <f>HLOOKUP($M$1,'Speed 13 07 2021'!$T$98:$U$122,$A11,FALSE)</f>
        <v>105</v>
      </c>
      <c r="F11" s="40">
        <f>HLOOKUP($M$1,'Speed 14 07 2021'!$T$98:$U$122,$A11,FALSE)</f>
        <v>93</v>
      </c>
      <c r="G11" s="40">
        <f>HLOOKUP($M$1,'Speed 15 07 2021'!$T$98:$U$122,$A11,FALSE)</f>
        <v>75</v>
      </c>
      <c r="H11" s="40">
        <f>HLOOKUP($M$1,'Speed 16 07 2021'!$T$98:$U$122,$A11,FALSE)</f>
        <v>103</v>
      </c>
      <c r="I11" s="40">
        <f>HLOOKUP($M$1,'Speed 17 07 2021'!$T$98:$U$122,$A11,FALSE)</f>
        <v>58</v>
      </c>
      <c r="J11" s="40">
        <f>HLOOKUP($M$1,'Speed 18 07 2021'!$T$98:$U$122,$A11,FALSE)</f>
        <v>42</v>
      </c>
      <c r="K11" s="40">
        <f>HLOOKUP($M$1,'Speed 19 07 2021'!$T$98:$U$122,$A11,FALSE)</f>
        <v>74</v>
      </c>
      <c r="L11" s="40">
        <f>HLOOKUP($M$1,'Speed 20 07 2021'!$T$98:$U$122,$A11,FALSE)</f>
        <v>60</v>
      </c>
      <c r="M11" s="40"/>
      <c r="N11" s="40"/>
      <c r="S11" s="23">
        <f t="shared" si="1"/>
        <v>682</v>
      </c>
    </row>
    <row r="12" spans="1:21">
      <c r="A12" s="23">
        <v>10</v>
      </c>
      <c r="B12" s="39">
        <v>0.33333333333333298</v>
      </c>
      <c r="C12" s="40">
        <f>HLOOKUP($M$1,'Speed 11 07 2021'!$T$98:$U$122,$A12,FALSE)</f>
        <v>0</v>
      </c>
      <c r="D12" s="40">
        <f>HLOOKUP($M$1,'Speed 12 07 2021'!$T$98:$U$122,$A12,FALSE)</f>
        <v>74</v>
      </c>
      <c r="E12" s="40">
        <f>HLOOKUP($M$1,'Speed 13 07 2021'!$T$98:$U$122,$A12,FALSE)</f>
        <v>71</v>
      </c>
      <c r="F12" s="40">
        <f>HLOOKUP($M$1,'Speed 14 07 2021'!$T$98:$U$122,$A12,FALSE)</f>
        <v>66</v>
      </c>
      <c r="G12" s="40">
        <f>HLOOKUP($M$1,'Speed 15 07 2021'!$T$98:$U$122,$A12,FALSE)</f>
        <v>48</v>
      </c>
      <c r="H12" s="40">
        <f>HLOOKUP($M$1,'Speed 16 07 2021'!$T$98:$U$122,$A12,FALSE)</f>
        <v>75</v>
      </c>
      <c r="I12" s="40">
        <f>HLOOKUP($M$1,'Speed 17 07 2021'!$T$98:$U$122,$A12,FALSE)</f>
        <v>77</v>
      </c>
      <c r="J12" s="40">
        <f>HLOOKUP($M$1,'Speed 18 07 2021'!$T$98:$U$122,$A12,FALSE)</f>
        <v>59</v>
      </c>
      <c r="K12" s="40">
        <f>HLOOKUP($M$1,'Speed 19 07 2021'!$T$98:$U$122,$A12,FALSE)</f>
        <v>74</v>
      </c>
      <c r="L12" s="40">
        <f>HLOOKUP($M$1,'Speed 20 07 2021'!$T$98:$U$122,$A12,FALSE)</f>
        <v>108</v>
      </c>
      <c r="M12" s="40"/>
      <c r="N12" s="40"/>
      <c r="S12" s="23">
        <f t="shared" si="1"/>
        <v>652</v>
      </c>
    </row>
    <row r="13" spans="1:21">
      <c r="A13" s="23">
        <v>11</v>
      </c>
      <c r="B13" s="39">
        <v>0.375</v>
      </c>
      <c r="C13" s="40">
        <f>HLOOKUP($M$1,'Speed 11 07 2021'!$T$98:$U$122,$A13,FALSE)</f>
        <v>0</v>
      </c>
      <c r="D13" s="40">
        <f>HLOOKUP($M$1,'Speed 12 07 2021'!$T$98:$U$122,$A13,FALSE)</f>
        <v>62</v>
      </c>
      <c r="E13" s="40">
        <f>HLOOKUP($M$1,'Speed 13 07 2021'!$T$98:$U$122,$A13,FALSE)</f>
        <v>75</v>
      </c>
      <c r="F13" s="40">
        <f>HLOOKUP($M$1,'Speed 14 07 2021'!$T$98:$U$122,$A13,FALSE)</f>
        <v>77</v>
      </c>
      <c r="G13" s="40">
        <f>HLOOKUP($M$1,'Speed 15 07 2021'!$T$98:$U$122,$A13,FALSE)</f>
        <v>42</v>
      </c>
      <c r="H13" s="40">
        <f>HLOOKUP($M$1,'Speed 16 07 2021'!$T$98:$U$122,$A13,FALSE)</f>
        <v>79</v>
      </c>
      <c r="I13" s="40">
        <f>HLOOKUP($M$1,'Speed 17 07 2021'!$T$98:$U$122,$A13,FALSE)</f>
        <v>83</v>
      </c>
      <c r="J13" s="40">
        <f>HLOOKUP($M$1,'Speed 18 07 2021'!$T$98:$U$122,$A13,FALSE)</f>
        <v>74</v>
      </c>
      <c r="K13" s="40">
        <f>HLOOKUP($M$1,'Speed 19 07 2021'!$T$98:$U$122,$A13,FALSE)</f>
        <v>61</v>
      </c>
      <c r="L13" s="40">
        <f>HLOOKUP($M$1,'Speed 20 07 2021'!$T$98:$U$122,$A13,FALSE)</f>
        <v>0</v>
      </c>
      <c r="M13" s="40"/>
      <c r="N13" s="40"/>
      <c r="S13" s="23">
        <f t="shared" si="1"/>
        <v>553</v>
      </c>
    </row>
    <row r="14" spans="1:21" ht="15" thickBot="1">
      <c r="A14" s="23">
        <v>12</v>
      </c>
      <c r="B14" s="39">
        <v>0.41666666666666702</v>
      </c>
      <c r="C14" s="40">
        <f>HLOOKUP($M$1,'Speed 11 07 2021'!$T$98:$U$122,$A14,FALSE)</f>
        <v>0</v>
      </c>
      <c r="D14" s="40">
        <f>HLOOKUP($M$1,'Speed 12 07 2021'!$T$98:$U$122,$A14,FALSE)</f>
        <v>61</v>
      </c>
      <c r="E14" s="121">
        <f>HLOOKUP($M$1,'Speed 13 07 2021'!$T$98:$U$122,$A14,FALSE)</f>
        <v>49</v>
      </c>
      <c r="F14" s="121">
        <f>HLOOKUP($M$1,'Speed 14 07 2021'!$T$98:$U$122,$A14,FALSE)</f>
        <v>60</v>
      </c>
      <c r="G14" s="121">
        <f>HLOOKUP($M$1,'Speed 15 07 2021'!$T$98:$U$122,$A14,FALSE)</f>
        <v>76</v>
      </c>
      <c r="H14" s="40">
        <f>HLOOKUP($M$1,'Speed 16 07 2021'!$T$98:$U$122,$A14,FALSE)</f>
        <v>72</v>
      </c>
      <c r="I14" s="40">
        <f>HLOOKUP($M$1,'Speed 17 07 2021'!$T$98:$U$122,$A14,FALSE)</f>
        <v>97</v>
      </c>
      <c r="J14" s="40">
        <f>HLOOKUP($M$1,'Speed 18 07 2021'!$T$98:$U$122,$A14,FALSE)</f>
        <v>92</v>
      </c>
      <c r="K14" s="40">
        <f>HLOOKUP($M$1,'Speed 19 07 2021'!$T$98:$U$122,$A14,FALSE)</f>
        <v>60</v>
      </c>
      <c r="L14" s="40">
        <f>HLOOKUP($M$1,'Speed 20 07 2021'!$T$98:$U$122,$A14,FALSE)</f>
        <v>0</v>
      </c>
      <c r="M14" s="40"/>
      <c r="N14" s="40"/>
      <c r="S14" s="23">
        <f t="shared" si="1"/>
        <v>567</v>
      </c>
    </row>
    <row r="15" spans="1:21" ht="15" thickBot="1">
      <c r="A15" s="23">
        <v>13</v>
      </c>
      <c r="B15" s="39">
        <v>0.45833333333333298</v>
      </c>
      <c r="C15" s="40">
        <f>HLOOKUP($M$1,'Speed 11 07 2021'!$T$98:$U$122,$A15,FALSE)</f>
        <v>0</v>
      </c>
      <c r="D15" s="119">
        <f>HLOOKUP($M$1,'Speed 12 07 2021'!$T$98:$U$122,$A15,FALSE)</f>
        <v>51</v>
      </c>
      <c r="E15" s="123">
        <f>HLOOKUP($M$1,'Speed 13 07 2021'!$T$98:$U$122,$A15,FALSE)</f>
        <v>23</v>
      </c>
      <c r="F15" s="124">
        <f>HLOOKUP($M$1,'Speed 14 07 2021'!$T$98:$U$122,$A15,FALSE)</f>
        <v>31</v>
      </c>
      <c r="G15" s="125">
        <f>HLOOKUP($M$1,'Speed 15 07 2021'!$T$98:$U$122,$A15,FALSE)</f>
        <v>48</v>
      </c>
      <c r="H15" s="120">
        <f>HLOOKUP($M$1,'Speed 16 07 2021'!$T$98:$U$122,$A15,FALSE)</f>
        <v>75</v>
      </c>
      <c r="I15" s="40">
        <f>HLOOKUP($M$1,'Speed 17 07 2021'!$T$98:$U$122,$A15,FALSE)</f>
        <v>79</v>
      </c>
      <c r="J15" s="40">
        <f>HLOOKUP($M$1,'Speed 18 07 2021'!$T$98:$U$122,$A15,FALSE)</f>
        <v>112</v>
      </c>
      <c r="K15" s="40">
        <f>HLOOKUP($M$1,'Speed 19 07 2021'!$T$98:$U$122,$A15,FALSE)</f>
        <v>67</v>
      </c>
      <c r="L15" s="40">
        <f>HLOOKUP($M$1,'Speed 20 07 2021'!$T$98:$U$122,$A15,FALSE)</f>
        <v>0</v>
      </c>
      <c r="M15" s="40"/>
      <c r="N15" s="40"/>
      <c r="S15" s="23">
        <f t="shared" si="1"/>
        <v>486</v>
      </c>
    </row>
    <row r="16" spans="1:21">
      <c r="A16" s="23">
        <v>14</v>
      </c>
      <c r="B16" s="39">
        <v>0.5</v>
      </c>
      <c r="C16" s="40">
        <f>HLOOKUP($M$1,'Speed 11 07 2021'!$T$98:$U$122,$A16,FALSE)</f>
        <v>0</v>
      </c>
      <c r="D16" s="40">
        <f>HLOOKUP($M$1,'Speed 12 07 2021'!$T$98:$U$122,$A16,FALSE)</f>
        <v>56</v>
      </c>
      <c r="E16" s="122">
        <f>HLOOKUP($M$1,'Speed 13 07 2021'!$T$98:$U$122,$A16,FALSE)</f>
        <v>43</v>
      </c>
      <c r="F16" s="122">
        <f>HLOOKUP($M$1,'Speed 14 07 2021'!$T$98:$U$122,$A16,FALSE)</f>
        <v>32</v>
      </c>
      <c r="G16" s="122">
        <f>HLOOKUP($M$1,'Speed 15 07 2021'!$T$98:$U$122,$A16,FALSE)</f>
        <v>69</v>
      </c>
      <c r="H16" s="40">
        <f>HLOOKUP($M$1,'Speed 16 07 2021'!$T$98:$U$122,$A16,FALSE)</f>
        <v>68</v>
      </c>
      <c r="I16" s="40">
        <f>HLOOKUP($M$1,'Speed 17 07 2021'!$T$98:$U$122,$A16,FALSE)</f>
        <v>69</v>
      </c>
      <c r="J16" s="40">
        <f>HLOOKUP($M$1,'Speed 18 07 2021'!$T$98:$U$122,$A16,FALSE)</f>
        <v>77</v>
      </c>
      <c r="K16" s="40">
        <f>HLOOKUP($M$1,'Speed 19 07 2021'!$T$98:$U$122,$A16,FALSE)</f>
        <v>69</v>
      </c>
      <c r="L16" s="40">
        <f>HLOOKUP($M$1,'Speed 20 07 2021'!$T$98:$U$122,$A16,FALSE)</f>
        <v>0</v>
      </c>
      <c r="M16" s="40"/>
      <c r="N16" s="40"/>
      <c r="S16" s="23">
        <f t="shared" si="1"/>
        <v>483</v>
      </c>
      <c r="U16" s="23">
        <f>AVERAGE(D10:N24)</f>
        <v>62.837037037037035</v>
      </c>
    </row>
    <row r="17" spans="1:19">
      <c r="A17" s="23">
        <v>15</v>
      </c>
      <c r="B17" s="39">
        <v>0.54166666666666696</v>
      </c>
      <c r="C17" s="40">
        <f>HLOOKUP($M$1,'Speed 11 07 2021'!$T$98:$U$122,$A17,FALSE)</f>
        <v>0</v>
      </c>
      <c r="D17" s="40">
        <f>HLOOKUP($M$1,'Speed 12 07 2021'!$T$98:$U$122,$A17,FALSE)</f>
        <v>50</v>
      </c>
      <c r="E17" s="40">
        <f>HLOOKUP($M$1,'Speed 13 07 2021'!$T$98:$U$122,$A17,FALSE)</f>
        <v>39</v>
      </c>
      <c r="F17" s="40">
        <f>HLOOKUP($M$1,'Speed 14 07 2021'!$T$98:$U$122,$A17,FALSE)</f>
        <v>32</v>
      </c>
      <c r="G17" s="40">
        <f>HLOOKUP($M$1,'Speed 15 07 2021'!$T$98:$U$122,$A17,FALSE)</f>
        <v>56</v>
      </c>
      <c r="H17" s="40">
        <f>HLOOKUP($M$1,'Speed 16 07 2021'!$T$98:$U$122,$A17,FALSE)</f>
        <v>76</v>
      </c>
      <c r="I17" s="40">
        <f>HLOOKUP($M$1,'Speed 17 07 2021'!$T$98:$U$122,$A17,FALSE)</f>
        <v>70</v>
      </c>
      <c r="J17" s="40">
        <f>HLOOKUP($M$1,'Speed 18 07 2021'!$T$98:$U$122,$A17,FALSE)</f>
        <v>88</v>
      </c>
      <c r="K17" s="40">
        <f>HLOOKUP($M$1,'Speed 19 07 2021'!$T$98:$U$122,$A17,FALSE)</f>
        <v>61</v>
      </c>
      <c r="L17" s="40">
        <f>HLOOKUP($M$1,'Speed 20 07 2021'!$T$98:$U$122,$A17,FALSE)</f>
        <v>0</v>
      </c>
      <c r="M17" s="40"/>
      <c r="N17" s="40"/>
      <c r="S17" s="23">
        <f t="shared" si="1"/>
        <v>472</v>
      </c>
    </row>
    <row r="18" spans="1:19">
      <c r="A18" s="23">
        <v>16</v>
      </c>
      <c r="B18" s="39">
        <v>0.58333333333333304</v>
      </c>
      <c r="C18" s="40">
        <f>HLOOKUP($M$1,'Speed 11 07 2021'!$T$98:$U$122,$A18,FALSE)</f>
        <v>0</v>
      </c>
      <c r="D18" s="40">
        <f>HLOOKUP($M$1,'Speed 12 07 2021'!$T$98:$U$122,$A18,FALSE)</f>
        <v>74</v>
      </c>
      <c r="E18" s="40">
        <f>HLOOKUP($M$1,'Speed 13 07 2021'!$T$98:$U$122,$A18,FALSE)</f>
        <v>39</v>
      </c>
      <c r="F18" s="40">
        <f>HLOOKUP($M$1,'Speed 14 07 2021'!$T$98:$U$122,$A18,FALSE)</f>
        <v>36</v>
      </c>
      <c r="G18" s="40">
        <f>HLOOKUP($M$1,'Speed 15 07 2021'!$T$98:$U$122,$A18,FALSE)</f>
        <v>52</v>
      </c>
      <c r="H18" s="40">
        <f>HLOOKUP($M$1,'Speed 16 07 2021'!$T$98:$U$122,$A18,FALSE)</f>
        <v>60</v>
      </c>
      <c r="I18" s="40">
        <f>HLOOKUP($M$1,'Speed 17 07 2021'!$T$98:$U$122,$A18,FALSE)</f>
        <v>65</v>
      </c>
      <c r="J18" s="40">
        <f>HLOOKUP($M$1,'Speed 18 07 2021'!$T$98:$U$122,$A18,FALSE)</f>
        <v>79</v>
      </c>
      <c r="K18" s="40">
        <f>HLOOKUP($M$1,'Speed 19 07 2021'!$T$98:$U$122,$A18,FALSE)</f>
        <v>56</v>
      </c>
      <c r="L18" s="40">
        <f>HLOOKUP($M$1,'Speed 20 07 2021'!$T$98:$U$122,$A18,FALSE)</f>
        <v>0</v>
      </c>
      <c r="M18" s="40"/>
      <c r="N18" s="40"/>
      <c r="S18" s="23">
        <f t="shared" si="1"/>
        <v>461</v>
      </c>
    </row>
    <row r="19" spans="1:19">
      <c r="A19" s="23">
        <v>17</v>
      </c>
      <c r="B19" s="39">
        <v>0.625</v>
      </c>
      <c r="C19" s="40">
        <f>HLOOKUP($M$1,'Speed 11 07 2021'!$T$98:$U$122,$A19,FALSE)</f>
        <v>0</v>
      </c>
      <c r="D19" s="40">
        <f>HLOOKUP($M$1,'Speed 12 07 2021'!$T$98:$U$122,$A19,FALSE)</f>
        <v>64</v>
      </c>
      <c r="E19" s="40">
        <f>HLOOKUP($M$1,'Speed 13 07 2021'!$T$98:$U$122,$A19,FALSE)</f>
        <v>64</v>
      </c>
      <c r="F19" s="40">
        <f>HLOOKUP($M$1,'Speed 14 07 2021'!$T$98:$U$122,$A19,FALSE)</f>
        <v>37</v>
      </c>
      <c r="G19" s="40">
        <f>HLOOKUP($M$1,'Speed 15 07 2021'!$T$98:$U$122,$A19,FALSE)</f>
        <v>65</v>
      </c>
      <c r="H19" s="40">
        <f>HLOOKUP($M$1,'Speed 16 07 2021'!$T$98:$U$122,$A19,FALSE)</f>
        <v>80</v>
      </c>
      <c r="I19" s="40">
        <f>HLOOKUP($M$1,'Speed 17 07 2021'!$T$98:$U$122,$A19,FALSE)</f>
        <v>78</v>
      </c>
      <c r="J19" s="40">
        <f>HLOOKUP($M$1,'Speed 18 07 2021'!$T$98:$U$122,$A19,FALSE)</f>
        <v>83</v>
      </c>
      <c r="K19" s="40">
        <f>HLOOKUP($M$1,'Speed 19 07 2021'!$T$98:$U$122,$A19,FALSE)</f>
        <v>81</v>
      </c>
      <c r="L19" s="40">
        <f>HLOOKUP($M$1,'Speed 20 07 2021'!$T$98:$U$122,$A19,FALSE)</f>
        <v>0</v>
      </c>
      <c r="M19" s="40"/>
      <c r="N19" s="40"/>
      <c r="S19" s="23">
        <f t="shared" si="1"/>
        <v>552</v>
      </c>
    </row>
    <row r="20" spans="1:19">
      <c r="A20" s="23">
        <v>18</v>
      </c>
      <c r="B20" s="39">
        <v>0.66666666666666696</v>
      </c>
      <c r="C20" s="40">
        <f>HLOOKUP($M$1,'Speed 11 07 2021'!$T$98:$U$122,$A20,FALSE)</f>
        <v>73</v>
      </c>
      <c r="D20" s="40">
        <f>HLOOKUP($M$1,'Speed 12 07 2021'!$T$98:$U$122,$A20,FALSE)</f>
        <v>86</v>
      </c>
      <c r="E20" s="40">
        <f>HLOOKUP($M$1,'Speed 13 07 2021'!$T$98:$U$122,$A20,FALSE)</f>
        <v>78</v>
      </c>
      <c r="F20" s="40">
        <f>HLOOKUP($M$1,'Speed 14 07 2021'!$T$98:$U$122,$A20,FALSE)</f>
        <v>74</v>
      </c>
      <c r="G20" s="40">
        <f>HLOOKUP($M$1,'Speed 15 07 2021'!$T$98:$U$122,$A20,FALSE)</f>
        <v>63</v>
      </c>
      <c r="H20" s="40">
        <f>HLOOKUP($M$1,'Speed 16 07 2021'!$T$98:$U$122,$A20,FALSE)</f>
        <v>99</v>
      </c>
      <c r="I20" s="40">
        <f>HLOOKUP($M$1,'Speed 17 07 2021'!$T$98:$U$122,$A20,FALSE)</f>
        <v>73</v>
      </c>
      <c r="J20" s="40">
        <f>HLOOKUP($M$1,'Speed 18 07 2021'!$T$98:$U$122,$A20,FALSE)</f>
        <v>76</v>
      </c>
      <c r="K20" s="40">
        <f>HLOOKUP($M$1,'Speed 19 07 2021'!$T$98:$U$122,$A20,FALSE)</f>
        <v>103</v>
      </c>
      <c r="L20" s="40">
        <f>HLOOKUP($M$1,'Speed 20 07 2021'!$T$98:$U$122,$A20,FALSE)</f>
        <v>0</v>
      </c>
      <c r="M20" s="40"/>
      <c r="N20" s="40"/>
      <c r="S20" s="23">
        <f t="shared" si="1"/>
        <v>725</v>
      </c>
    </row>
    <row r="21" spans="1:19">
      <c r="A21" s="23">
        <v>19</v>
      </c>
      <c r="B21" s="39">
        <v>0.70833333333333304</v>
      </c>
      <c r="C21" s="40">
        <f>HLOOKUP($M$1,'Speed 11 07 2021'!$T$98:$U$122,$A21,FALSE)</f>
        <v>89</v>
      </c>
      <c r="D21" s="40">
        <f>HLOOKUP($M$1,'Speed 12 07 2021'!$T$98:$U$122,$A21,FALSE)</f>
        <v>82</v>
      </c>
      <c r="E21" s="40">
        <f>HLOOKUP($M$1,'Speed 13 07 2021'!$T$98:$U$122,$A21,FALSE)</f>
        <v>92</v>
      </c>
      <c r="F21" s="40">
        <f>HLOOKUP($M$1,'Speed 14 07 2021'!$T$98:$U$122,$A21,FALSE)</f>
        <v>89</v>
      </c>
      <c r="G21" s="40">
        <f>HLOOKUP($M$1,'Speed 15 07 2021'!$T$98:$U$122,$A21,FALSE)</f>
        <v>73</v>
      </c>
      <c r="H21" s="40">
        <f>HLOOKUP($M$1,'Speed 16 07 2021'!$T$98:$U$122,$A21,FALSE)</f>
        <v>52</v>
      </c>
      <c r="I21" s="40">
        <f>HLOOKUP($M$1,'Speed 17 07 2021'!$T$98:$U$122,$A21,FALSE)</f>
        <v>65</v>
      </c>
      <c r="J21" s="40">
        <f>HLOOKUP($M$1,'Speed 18 07 2021'!$T$98:$U$122,$A21,FALSE)</f>
        <v>67</v>
      </c>
      <c r="K21" s="40">
        <f>HLOOKUP($M$1,'Speed 19 07 2021'!$T$98:$U$122,$A21,FALSE)</f>
        <v>82</v>
      </c>
      <c r="L21" s="40">
        <f>HLOOKUP($M$1,'Speed 20 07 2021'!$T$98:$U$122,$A21,FALSE)</f>
        <v>0</v>
      </c>
      <c r="M21" s="40"/>
      <c r="N21" s="40"/>
      <c r="S21" s="23">
        <f t="shared" si="1"/>
        <v>691</v>
      </c>
    </row>
    <row r="22" spans="1:19">
      <c r="A22" s="23">
        <v>20</v>
      </c>
      <c r="B22" s="39">
        <v>0.75</v>
      </c>
      <c r="C22" s="40">
        <f>HLOOKUP($M$1,'Speed 11 07 2021'!$T$98:$U$122,$A22,FALSE)</f>
        <v>77</v>
      </c>
      <c r="D22" s="40">
        <f>HLOOKUP($M$1,'Speed 12 07 2021'!$T$98:$U$122,$A22,FALSE)</f>
        <v>60</v>
      </c>
      <c r="E22" s="40">
        <f>HLOOKUP($M$1,'Speed 13 07 2021'!$T$98:$U$122,$A22,FALSE)</f>
        <v>76</v>
      </c>
      <c r="F22" s="40">
        <f>HLOOKUP($M$1,'Speed 14 07 2021'!$T$98:$U$122,$A22,FALSE)</f>
        <v>78</v>
      </c>
      <c r="G22" s="40">
        <f>HLOOKUP($M$1,'Speed 15 07 2021'!$T$98:$U$122,$A22,FALSE)</f>
        <v>77</v>
      </c>
      <c r="H22" s="40">
        <f>HLOOKUP($M$1,'Speed 16 07 2021'!$T$98:$U$122,$A22,FALSE)</f>
        <v>82</v>
      </c>
      <c r="I22" s="40">
        <f>HLOOKUP($M$1,'Speed 17 07 2021'!$T$98:$U$122,$A22,FALSE)</f>
        <v>78</v>
      </c>
      <c r="J22" s="40">
        <f>HLOOKUP($M$1,'Speed 18 07 2021'!$T$98:$U$122,$A22,FALSE)</f>
        <v>99</v>
      </c>
      <c r="K22" s="40">
        <f>HLOOKUP($M$1,'Speed 19 07 2021'!$T$98:$U$122,$A22,FALSE)</f>
        <v>84</v>
      </c>
      <c r="L22" s="40">
        <f>HLOOKUP($M$1,'Speed 20 07 2021'!$T$98:$U$122,$A22,FALSE)</f>
        <v>0</v>
      </c>
      <c r="M22" s="40"/>
      <c r="N22" s="40"/>
      <c r="S22" s="23">
        <f t="shared" si="1"/>
        <v>711</v>
      </c>
    </row>
    <row r="23" spans="1:19">
      <c r="A23" s="23">
        <v>21</v>
      </c>
      <c r="B23" s="39">
        <v>0.79166666666666696</v>
      </c>
      <c r="C23" s="40">
        <f>HLOOKUP($M$1,'Speed 11 07 2021'!$T$98:$U$122,$A23,FALSE)</f>
        <v>67</v>
      </c>
      <c r="D23" s="40">
        <f>HLOOKUP($M$1,'Speed 12 07 2021'!$T$98:$U$122,$A23,FALSE)</f>
        <v>36</v>
      </c>
      <c r="E23" s="40">
        <f>HLOOKUP($M$1,'Speed 13 07 2021'!$T$98:$U$122,$A23,FALSE)</f>
        <v>90</v>
      </c>
      <c r="F23" s="40">
        <f>HLOOKUP($M$1,'Speed 14 07 2021'!$T$98:$U$122,$A23,FALSE)</f>
        <v>51</v>
      </c>
      <c r="G23" s="40">
        <f>HLOOKUP($M$1,'Speed 15 07 2021'!$T$98:$U$122,$A23,FALSE)</f>
        <v>63</v>
      </c>
      <c r="H23" s="40">
        <f>HLOOKUP($M$1,'Speed 16 07 2021'!$T$98:$U$122,$A23,FALSE)</f>
        <v>81</v>
      </c>
      <c r="I23" s="40">
        <f>HLOOKUP($M$1,'Speed 17 07 2021'!$T$98:$U$122,$A23,FALSE)</f>
        <v>66</v>
      </c>
      <c r="J23" s="40">
        <f>HLOOKUP($M$1,'Speed 18 07 2021'!$T$98:$U$122,$A23,FALSE)</f>
        <v>76</v>
      </c>
      <c r="K23" s="40">
        <f>HLOOKUP($M$1,'Speed 19 07 2021'!$T$98:$U$122,$A23,FALSE)</f>
        <v>75</v>
      </c>
      <c r="L23" s="40">
        <f>HLOOKUP($M$1,'Speed 20 07 2021'!$T$98:$U$122,$A23,FALSE)</f>
        <v>0</v>
      </c>
      <c r="M23" s="40"/>
      <c r="N23" s="40"/>
      <c r="S23" s="23">
        <f t="shared" si="1"/>
        <v>605</v>
      </c>
    </row>
    <row r="24" spans="1:19">
      <c r="A24" s="23">
        <v>22</v>
      </c>
      <c r="B24" s="39">
        <v>0.83333333333333304</v>
      </c>
      <c r="C24" s="40">
        <f>HLOOKUP($M$1,'Speed 11 07 2021'!$T$98:$U$122,$A24,FALSE)</f>
        <v>22</v>
      </c>
      <c r="D24" s="40">
        <f>HLOOKUP($M$1,'Speed 12 07 2021'!$T$98:$U$122,$A24,FALSE)</f>
        <v>39</v>
      </c>
      <c r="E24" s="40">
        <f>HLOOKUP($M$1,'Speed 13 07 2021'!$T$98:$U$122,$A24,FALSE)</f>
        <v>60</v>
      </c>
      <c r="F24" s="40">
        <f>HLOOKUP($M$1,'Speed 14 07 2021'!$T$98:$U$122,$A24,FALSE)</f>
        <v>49</v>
      </c>
      <c r="G24" s="40">
        <f>HLOOKUP($M$1,'Speed 15 07 2021'!$T$98:$U$122,$A24,FALSE)</f>
        <v>48</v>
      </c>
      <c r="H24" s="40">
        <f>HLOOKUP($M$1,'Speed 16 07 2021'!$T$98:$U$122,$A24,FALSE)</f>
        <v>62</v>
      </c>
      <c r="I24" s="40">
        <f>HLOOKUP($M$1,'Speed 17 07 2021'!$T$98:$U$122,$A24,FALSE)</f>
        <v>43</v>
      </c>
      <c r="J24" s="40">
        <f>HLOOKUP($M$1,'Speed 18 07 2021'!$T$98:$U$122,$A24,FALSE)</f>
        <v>51</v>
      </c>
      <c r="K24" s="40">
        <f>HLOOKUP($M$1,'Speed 19 07 2021'!$T$98:$U$122,$A24,FALSE)</f>
        <v>55</v>
      </c>
      <c r="L24" s="40">
        <f>HLOOKUP($M$1,'Speed 20 07 2021'!$T$98:$U$122,$A24,FALSE)</f>
        <v>0</v>
      </c>
      <c r="M24" s="40"/>
      <c r="N24" s="40"/>
      <c r="S24" s="23">
        <f t="shared" si="1"/>
        <v>429</v>
      </c>
    </row>
    <row r="25" spans="1:19">
      <c r="A25" s="23">
        <v>23</v>
      </c>
      <c r="B25" s="39">
        <v>0.875</v>
      </c>
      <c r="C25" s="40">
        <f>HLOOKUP($M$1,'Speed 11 07 2021'!$T$98:$U$122,$A25,FALSE)</f>
        <v>13</v>
      </c>
      <c r="D25" s="40">
        <f>HLOOKUP($M$1,'Speed 12 07 2021'!$T$98:$U$122,$A25,FALSE)</f>
        <v>29</v>
      </c>
      <c r="E25" s="40">
        <f>HLOOKUP($M$1,'Speed 13 07 2021'!$T$98:$U$122,$A25,FALSE)</f>
        <v>28</v>
      </c>
      <c r="F25" s="40">
        <f>HLOOKUP($M$1,'Speed 14 07 2021'!$T$98:$U$122,$A25,FALSE)</f>
        <v>25</v>
      </c>
      <c r="G25" s="40">
        <f>HLOOKUP($M$1,'Speed 15 07 2021'!$T$98:$U$122,$A25,FALSE)</f>
        <v>28</v>
      </c>
      <c r="H25" s="40">
        <f>HLOOKUP($M$1,'Speed 16 07 2021'!$T$98:$U$122,$A25,FALSE)</f>
        <v>51</v>
      </c>
      <c r="I25" s="40">
        <f>HLOOKUP($M$1,'Speed 17 07 2021'!$T$98:$U$122,$A25,FALSE)</f>
        <v>27</v>
      </c>
      <c r="J25" s="40">
        <f>HLOOKUP($M$1,'Speed 18 07 2021'!$T$98:$U$122,$A25,FALSE)</f>
        <v>22</v>
      </c>
      <c r="K25" s="40">
        <f>HLOOKUP($M$1,'Speed 19 07 2021'!$T$98:$U$122,$A25,FALSE)</f>
        <v>30</v>
      </c>
      <c r="L25" s="40">
        <f>HLOOKUP($M$1,'Speed 20 07 2021'!$T$98:$U$122,$A25,FALSE)</f>
        <v>0</v>
      </c>
      <c r="M25" s="40"/>
      <c r="N25" s="40"/>
      <c r="S25" s="23">
        <f t="shared" si="1"/>
        <v>253</v>
      </c>
    </row>
    <row r="26" spans="1:19">
      <c r="A26" s="23">
        <v>24</v>
      </c>
      <c r="B26" s="39">
        <v>0.91666666666666696</v>
      </c>
      <c r="C26" s="40">
        <f>HLOOKUP($M$1,'Speed 11 07 2021'!$T$98:$U$122,$A26,FALSE)</f>
        <v>13</v>
      </c>
      <c r="D26" s="40">
        <f>HLOOKUP($M$1,'Speed 12 07 2021'!$T$98:$U$122,$A26,FALSE)</f>
        <v>21</v>
      </c>
      <c r="E26" s="40">
        <f>HLOOKUP($M$1,'Speed 13 07 2021'!$T$98:$U$122,$A26,FALSE)</f>
        <v>29</v>
      </c>
      <c r="F26" s="40">
        <f>HLOOKUP($M$1,'Speed 14 07 2021'!$T$98:$U$122,$A26,FALSE)</f>
        <v>19</v>
      </c>
      <c r="G26" s="40">
        <f>HLOOKUP($M$1,'Speed 15 07 2021'!$T$98:$U$122,$A26,FALSE)</f>
        <v>12</v>
      </c>
      <c r="H26" s="40">
        <f>HLOOKUP($M$1,'Speed 16 07 2021'!$T$98:$U$122,$A26,FALSE)</f>
        <v>33</v>
      </c>
      <c r="I26" s="40">
        <f>HLOOKUP($M$1,'Speed 17 07 2021'!$T$98:$U$122,$A26,FALSE)</f>
        <v>24</v>
      </c>
      <c r="J26" s="40">
        <f>HLOOKUP($M$1,'Speed 18 07 2021'!$T$98:$U$122,$A26,FALSE)</f>
        <v>19</v>
      </c>
      <c r="K26" s="40">
        <f>HLOOKUP($M$1,'Speed 19 07 2021'!$T$98:$U$122,$A26,FALSE)</f>
        <v>17</v>
      </c>
      <c r="L26" s="40">
        <f>HLOOKUP($M$1,'Speed 20 07 2021'!$T$98:$U$122,$A26,FALSE)</f>
        <v>0</v>
      </c>
      <c r="M26" s="40"/>
      <c r="N26" s="40"/>
      <c r="S26" s="23">
        <f t="shared" si="1"/>
        <v>187</v>
      </c>
    </row>
    <row r="27" spans="1:19" ht="15" thickBot="1">
      <c r="A27" s="23">
        <v>25</v>
      </c>
      <c r="B27" s="41">
        <v>0.95833333333333304</v>
      </c>
      <c r="C27" s="40">
        <f>HLOOKUP($M$1,'Speed 11 07 2021'!$T$98:$U$122,$A27,FALSE)</f>
        <v>30</v>
      </c>
      <c r="D27" s="40">
        <f>HLOOKUP($M$1,'Speed 12 07 2021'!$T$98:$U$122,$A27,FALSE)</f>
        <v>10</v>
      </c>
      <c r="E27" s="40">
        <f>HLOOKUP($M$1,'Speed 13 07 2021'!$T$98:$U$122,$A27,FALSE)</f>
        <v>12</v>
      </c>
      <c r="F27" s="40">
        <f>HLOOKUP($M$1,'Speed 14 07 2021'!$T$98:$U$122,$A27,FALSE)</f>
        <v>9</v>
      </c>
      <c r="G27" s="40">
        <f>HLOOKUP($M$1,'Speed 15 07 2021'!$T$98:$U$122,$A27,FALSE)</f>
        <v>13</v>
      </c>
      <c r="H27" s="40">
        <f>HLOOKUP($M$1,'Speed 16 07 2021'!$T$98:$U$122,$A27,FALSE)</f>
        <v>17</v>
      </c>
      <c r="I27" s="40">
        <f>HLOOKUP($M$1,'Speed 17 07 2021'!$T$98:$U$122,$A27,FALSE)</f>
        <v>23</v>
      </c>
      <c r="J27" s="40">
        <f>HLOOKUP($M$1,'Speed 18 07 2021'!$T$98:$U$122,$A27,FALSE)</f>
        <v>15</v>
      </c>
      <c r="K27" s="40">
        <f>HLOOKUP($M$1,'Speed 19 07 2021'!$T$98:$U$122,$A27,FALSE)</f>
        <v>8</v>
      </c>
      <c r="L27" s="40">
        <f>HLOOKUP($M$1,'Speed 20 07 2021'!$T$98:$U$122,$A27,FALSE)</f>
        <v>0</v>
      </c>
      <c r="M27" s="40"/>
      <c r="N27" s="40"/>
      <c r="S27" s="23">
        <f t="shared" si="1"/>
        <v>137</v>
      </c>
    </row>
    <row r="28" spans="1:19" ht="15" thickBot="1"/>
    <row r="29" spans="1:19" ht="31.8" thickBot="1">
      <c r="B29" s="42" t="s">
        <v>59</v>
      </c>
      <c r="C29" s="104">
        <f>SUM(C4:C28)</f>
        <v>384</v>
      </c>
      <c r="D29" s="43">
        <f t="shared" ref="D29:N29" si="2">SUM(D4:D28)</f>
        <v>1081</v>
      </c>
      <c r="E29" s="43">
        <f t="shared" si="2"/>
        <v>1145</v>
      </c>
      <c r="F29" s="43">
        <f t="shared" si="2"/>
        <v>1019</v>
      </c>
      <c r="G29" s="43">
        <f t="shared" si="2"/>
        <v>1065</v>
      </c>
      <c r="H29" s="43">
        <f t="shared" si="2"/>
        <v>1322</v>
      </c>
      <c r="I29" s="43">
        <f t="shared" si="2"/>
        <v>1139</v>
      </c>
      <c r="J29" s="43">
        <f t="shared" si="2"/>
        <v>1202</v>
      </c>
      <c r="K29" s="43">
        <f t="shared" si="2"/>
        <v>1222</v>
      </c>
      <c r="L29" s="43">
        <f t="shared" si="2"/>
        <v>333</v>
      </c>
      <c r="M29" s="43">
        <f t="shared" si="2"/>
        <v>0</v>
      </c>
      <c r="N29" s="44">
        <f t="shared" si="2"/>
        <v>0</v>
      </c>
      <c r="P29" s="23">
        <f>AVERAGE(C29:N29)</f>
        <v>826</v>
      </c>
      <c r="S29" s="43">
        <f t="shared" ref="S29" si="3">SUM(S4:S28)</f>
        <v>9912</v>
      </c>
    </row>
    <row r="30" spans="1:19" ht="15" thickBot="1"/>
    <row r="31" spans="1:19" ht="31.8" thickBot="1">
      <c r="B31" s="45" t="s">
        <v>60</v>
      </c>
      <c r="C31" s="105">
        <v>1776</v>
      </c>
      <c r="D31" s="61">
        <v>7714</v>
      </c>
      <c r="E31" s="61">
        <v>8949</v>
      </c>
      <c r="F31" s="61">
        <v>9319</v>
      </c>
      <c r="G31" s="61">
        <v>9174</v>
      </c>
      <c r="H31" s="61">
        <v>9792</v>
      </c>
      <c r="I31" s="61">
        <v>7518</v>
      </c>
      <c r="J31" s="61">
        <v>3347</v>
      </c>
      <c r="K31" s="61">
        <v>4533</v>
      </c>
      <c r="L31" s="61">
        <v>1881</v>
      </c>
      <c r="M31" s="43"/>
      <c r="N31" s="44"/>
      <c r="S31" s="43">
        <f>SUM(C31:N31)</f>
        <v>64003</v>
      </c>
    </row>
    <row r="32" spans="1:19">
      <c r="B32" s="38" t="s">
        <v>61</v>
      </c>
      <c r="C32" s="46">
        <f>C29/C31</f>
        <v>0.21621621621621623</v>
      </c>
      <c r="D32" s="46">
        <f t="shared" ref="D32:N32" si="4">D29/D31</f>
        <v>0.14013481980814105</v>
      </c>
      <c r="E32" s="46">
        <f t="shared" si="4"/>
        <v>0.12794725667672366</v>
      </c>
      <c r="F32" s="46">
        <f t="shared" si="4"/>
        <v>0.10934649640519369</v>
      </c>
      <c r="G32" s="46">
        <f t="shared" si="4"/>
        <v>0.11608894702419882</v>
      </c>
      <c r="H32" s="46">
        <f t="shared" si="4"/>
        <v>0.13500816993464052</v>
      </c>
      <c r="I32" s="46">
        <f t="shared" si="4"/>
        <v>0.15150305932428837</v>
      </c>
      <c r="J32" s="46">
        <f t="shared" si="4"/>
        <v>0.35912757693456826</v>
      </c>
      <c r="K32" s="46">
        <f t="shared" si="4"/>
        <v>0.26957864548863886</v>
      </c>
      <c r="L32" s="46">
        <f t="shared" si="4"/>
        <v>0.17703349282296652</v>
      </c>
      <c r="M32" s="46" t="e">
        <f t="shared" si="4"/>
        <v>#DIV/0!</v>
      </c>
      <c r="N32" s="46" t="e">
        <f t="shared" si="4"/>
        <v>#DIV/0!</v>
      </c>
    </row>
    <row r="33" spans="2:14" ht="15" thickBot="1"/>
    <row r="34" spans="2:14" ht="47.4" thickBot="1">
      <c r="B34" s="45" t="s">
        <v>62</v>
      </c>
      <c r="C34" s="104">
        <f>SUM(C11:C24)</f>
        <v>328</v>
      </c>
      <c r="D34" s="43">
        <f t="shared" ref="D34:N34" si="5">SUM(D11:D24)</f>
        <v>867</v>
      </c>
      <c r="E34" s="43">
        <f t="shared" si="5"/>
        <v>904</v>
      </c>
      <c r="F34" s="43">
        <f t="shared" si="5"/>
        <v>805</v>
      </c>
      <c r="G34" s="43">
        <f t="shared" si="5"/>
        <v>855</v>
      </c>
      <c r="H34" s="43">
        <f t="shared" si="5"/>
        <v>1064</v>
      </c>
      <c r="I34" s="43">
        <f t="shared" si="5"/>
        <v>1001</v>
      </c>
      <c r="J34" s="43">
        <f t="shared" si="5"/>
        <v>1075</v>
      </c>
      <c r="K34" s="43">
        <f t="shared" si="5"/>
        <v>1002</v>
      </c>
      <c r="L34" s="43">
        <f t="shared" si="5"/>
        <v>168</v>
      </c>
      <c r="M34" s="43">
        <f t="shared" si="5"/>
        <v>0</v>
      </c>
      <c r="N34" s="44">
        <f t="shared" si="5"/>
        <v>0</v>
      </c>
    </row>
    <row r="36" spans="2:14">
      <c r="C36" s="85">
        <v>1776</v>
      </c>
      <c r="D36" s="23">
        <v>7714</v>
      </c>
      <c r="E36" s="23">
        <v>8949</v>
      </c>
      <c r="F36" s="23">
        <v>9319</v>
      </c>
      <c r="G36" s="23">
        <v>9174</v>
      </c>
      <c r="H36" s="23">
        <v>9792</v>
      </c>
      <c r="I36" s="23">
        <v>7518</v>
      </c>
      <c r="J36" s="72">
        <v>3347</v>
      </c>
      <c r="K36" s="72">
        <v>4533</v>
      </c>
      <c r="L36" s="84">
        <v>1881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6"/>
  <sheetViews>
    <sheetView topLeftCell="A97" workbookViewId="0">
      <selection activeCell="R120" sqref="R120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8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/>
      <c r="E7" s="17"/>
      <c r="R7" s="17"/>
    </row>
    <row r="8" spans="1:18">
      <c r="A8" s="6">
        <v>4.1666666666666699E-2</v>
      </c>
      <c r="B8" s="17"/>
      <c r="E8" s="17"/>
      <c r="R8" s="17"/>
    </row>
    <row r="9" spans="1:18">
      <c r="A9" s="6">
        <v>8.3333333333333301E-2</v>
      </c>
      <c r="B9" s="17"/>
      <c r="E9" s="17"/>
      <c r="R9" s="17"/>
    </row>
    <row r="10" spans="1:18">
      <c r="A10" s="6">
        <v>0.125</v>
      </c>
      <c r="B10" s="17"/>
      <c r="E10" s="17"/>
      <c r="R10" s="17"/>
    </row>
    <row r="11" spans="1:18">
      <c r="A11" s="6">
        <v>0.16666666666666699</v>
      </c>
      <c r="B11" s="17"/>
      <c r="E11" s="17"/>
      <c r="R11" s="17"/>
    </row>
    <row r="12" spans="1:18">
      <c r="A12" s="6">
        <v>0.20833333333333301</v>
      </c>
      <c r="B12" s="17"/>
      <c r="E12" s="17"/>
      <c r="R12" s="17"/>
    </row>
    <row r="13" spans="1:18">
      <c r="A13" s="6">
        <v>0.25</v>
      </c>
      <c r="B13" s="17"/>
      <c r="E13" s="17"/>
      <c r="R13" s="17"/>
    </row>
    <row r="14" spans="1:18">
      <c r="A14" s="6">
        <v>0.29166666666666702</v>
      </c>
      <c r="B14" s="17"/>
      <c r="E14" s="17"/>
      <c r="R14" s="17"/>
    </row>
    <row r="15" spans="1:18">
      <c r="A15" s="6">
        <v>0.33333333333333298</v>
      </c>
      <c r="B15" s="17"/>
      <c r="E15" s="17"/>
      <c r="R15" s="17"/>
    </row>
    <row r="16" spans="1:18">
      <c r="A16" s="6">
        <v>0.375</v>
      </c>
      <c r="B16" s="17"/>
      <c r="E16" s="17"/>
      <c r="R16" s="17"/>
    </row>
    <row r="17" spans="1:18">
      <c r="A17" s="6">
        <v>0.41666666666666702</v>
      </c>
      <c r="B17" s="17"/>
      <c r="E17" s="17"/>
      <c r="R17" s="17"/>
    </row>
    <row r="18" spans="1:18">
      <c r="A18" s="6">
        <v>0.45833333333333298</v>
      </c>
      <c r="B18" s="17"/>
      <c r="E18" s="17"/>
      <c r="R18" s="17"/>
    </row>
    <row r="19" spans="1:18">
      <c r="A19" s="6">
        <v>0.5</v>
      </c>
      <c r="B19" s="17"/>
      <c r="E19" s="17"/>
      <c r="R19" s="17"/>
    </row>
    <row r="20" spans="1:18">
      <c r="A20" s="6">
        <v>0.54166666666666696</v>
      </c>
      <c r="B20" s="17"/>
      <c r="E20" s="17"/>
      <c r="R20" s="17"/>
    </row>
    <row r="21" spans="1:18">
      <c r="A21" s="6">
        <v>0.58333333333333304</v>
      </c>
      <c r="B21" s="17"/>
      <c r="E21" s="17"/>
      <c r="R21" s="17"/>
    </row>
    <row r="22" spans="1:18">
      <c r="A22" s="6">
        <v>0.625</v>
      </c>
      <c r="B22" s="17"/>
      <c r="E22" s="17"/>
      <c r="R22" s="17"/>
    </row>
    <row r="23" spans="1:18">
      <c r="A23" s="6">
        <v>0.66666666666666696</v>
      </c>
      <c r="B23" s="17">
        <v>220</v>
      </c>
      <c r="C23" s="13">
        <v>36.875</v>
      </c>
      <c r="D23" s="13">
        <v>31.568181991577148</v>
      </c>
      <c r="E23" s="18">
        <v>4.6387581825256348</v>
      </c>
      <c r="F23">
        <v>0</v>
      </c>
      <c r="G23">
        <v>0</v>
      </c>
      <c r="H23">
        <v>0</v>
      </c>
      <c r="I23">
        <v>1</v>
      </c>
      <c r="J23">
        <v>3</v>
      </c>
      <c r="K23">
        <v>91</v>
      </c>
      <c r="L23">
        <v>78</v>
      </c>
      <c r="M23">
        <v>36</v>
      </c>
      <c r="N23">
        <v>10</v>
      </c>
      <c r="O23">
        <v>1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192</v>
      </c>
      <c r="C24" s="13">
        <v>38.297618865966797</v>
      </c>
      <c r="D24" s="13">
        <v>32.942707061767578</v>
      </c>
      <c r="E24" s="18">
        <v>5.0710420608520508</v>
      </c>
      <c r="F24">
        <v>0</v>
      </c>
      <c r="G24">
        <v>0</v>
      </c>
      <c r="H24">
        <v>0</v>
      </c>
      <c r="I24">
        <v>0</v>
      </c>
      <c r="J24">
        <v>2</v>
      </c>
      <c r="K24">
        <v>57</v>
      </c>
      <c r="L24">
        <v>76</v>
      </c>
      <c r="M24">
        <v>42</v>
      </c>
      <c r="N24">
        <v>10</v>
      </c>
      <c r="O24">
        <v>4</v>
      </c>
      <c r="P24">
        <v>1</v>
      </c>
      <c r="Q24">
        <v>0</v>
      </c>
      <c r="R24" s="17">
        <v>0</v>
      </c>
    </row>
    <row r="25" spans="1:18">
      <c r="A25" s="6">
        <v>0.75</v>
      </c>
      <c r="B25" s="17">
        <v>157</v>
      </c>
      <c r="C25" s="13">
        <v>37.583332061767578</v>
      </c>
      <c r="D25" s="13">
        <v>31.990446090698242</v>
      </c>
      <c r="E25" s="18">
        <v>6.0828857421875</v>
      </c>
      <c r="F25">
        <v>0</v>
      </c>
      <c r="G25">
        <v>2</v>
      </c>
      <c r="H25">
        <v>1</v>
      </c>
      <c r="I25">
        <v>0</v>
      </c>
      <c r="J25">
        <v>3</v>
      </c>
      <c r="K25">
        <v>51</v>
      </c>
      <c r="L25">
        <v>62</v>
      </c>
      <c r="M25">
        <v>27</v>
      </c>
      <c r="N25">
        <v>7</v>
      </c>
      <c r="O25">
        <v>2</v>
      </c>
      <c r="P25">
        <v>2</v>
      </c>
      <c r="Q25">
        <v>0</v>
      </c>
      <c r="R25" s="17">
        <v>0</v>
      </c>
    </row>
    <row r="26" spans="1:18">
      <c r="A26" s="6">
        <v>0.79166666666666696</v>
      </c>
      <c r="B26" s="17">
        <v>115</v>
      </c>
      <c r="C26" s="13">
        <v>39.663459777832031</v>
      </c>
      <c r="D26" s="13">
        <v>34.326087951660156</v>
      </c>
      <c r="E26" s="18">
        <v>6.4380130767822266</v>
      </c>
      <c r="F26">
        <v>0</v>
      </c>
      <c r="G26">
        <v>0</v>
      </c>
      <c r="H26">
        <v>0</v>
      </c>
      <c r="I26">
        <v>1</v>
      </c>
      <c r="J26">
        <v>0</v>
      </c>
      <c r="K26">
        <v>27</v>
      </c>
      <c r="L26">
        <v>45</v>
      </c>
      <c r="M26">
        <v>26</v>
      </c>
      <c r="N26">
        <v>6</v>
      </c>
      <c r="O26">
        <v>7</v>
      </c>
      <c r="P26">
        <v>2</v>
      </c>
      <c r="Q26">
        <v>1</v>
      </c>
      <c r="R26" s="17">
        <v>0</v>
      </c>
    </row>
    <row r="27" spans="1:18">
      <c r="A27" s="6">
        <v>0.83333333333333304</v>
      </c>
      <c r="B27" s="17">
        <v>47</v>
      </c>
      <c r="C27" s="13">
        <v>39.65625</v>
      </c>
      <c r="D27" s="13">
        <v>33.882980346679688</v>
      </c>
      <c r="E27" s="18">
        <v>7.766685962677002</v>
      </c>
      <c r="F27">
        <v>0</v>
      </c>
      <c r="G27">
        <v>0</v>
      </c>
      <c r="H27">
        <v>0</v>
      </c>
      <c r="I27">
        <v>0</v>
      </c>
      <c r="J27">
        <v>2</v>
      </c>
      <c r="K27">
        <v>14</v>
      </c>
      <c r="L27">
        <v>16</v>
      </c>
      <c r="M27">
        <v>8</v>
      </c>
      <c r="N27">
        <v>3</v>
      </c>
      <c r="O27">
        <v>1</v>
      </c>
      <c r="P27">
        <v>1</v>
      </c>
      <c r="Q27">
        <v>2</v>
      </c>
      <c r="R27" s="17">
        <v>0</v>
      </c>
    </row>
    <row r="28" spans="1:18">
      <c r="A28" s="6">
        <v>0.875</v>
      </c>
      <c r="B28" s="17">
        <v>22</v>
      </c>
      <c r="C28" s="13">
        <v>38.666667938232422</v>
      </c>
      <c r="D28" s="13">
        <v>33.181819915771484</v>
      </c>
      <c r="E28" s="18">
        <v>6.4483003616333008</v>
      </c>
      <c r="F28">
        <v>0</v>
      </c>
      <c r="G28">
        <v>0</v>
      </c>
      <c r="H28">
        <v>0</v>
      </c>
      <c r="I28">
        <v>0</v>
      </c>
      <c r="J28">
        <v>1</v>
      </c>
      <c r="K28">
        <v>6</v>
      </c>
      <c r="L28">
        <v>9</v>
      </c>
      <c r="M28">
        <v>3</v>
      </c>
      <c r="N28">
        <v>2</v>
      </c>
      <c r="O28">
        <v>0</v>
      </c>
      <c r="P28">
        <v>1</v>
      </c>
      <c r="Q28">
        <v>0</v>
      </c>
      <c r="R28" s="17">
        <v>0</v>
      </c>
    </row>
    <row r="29" spans="1:18">
      <c r="A29" s="6">
        <v>0.91666666666666696</v>
      </c>
      <c r="B29" s="17">
        <v>21</v>
      </c>
      <c r="C29" s="13">
        <v>42.9375</v>
      </c>
      <c r="D29" s="13">
        <v>34.880950927734375</v>
      </c>
      <c r="E29" s="18">
        <v>6.6581578254699707</v>
      </c>
      <c r="F29">
        <v>0</v>
      </c>
      <c r="G29">
        <v>0</v>
      </c>
      <c r="H29">
        <v>0</v>
      </c>
      <c r="I29">
        <v>0</v>
      </c>
      <c r="J29">
        <v>0</v>
      </c>
      <c r="K29">
        <v>6</v>
      </c>
      <c r="L29">
        <v>7</v>
      </c>
      <c r="M29">
        <v>2</v>
      </c>
      <c r="N29">
        <v>4</v>
      </c>
      <c r="O29">
        <v>2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73</v>
      </c>
      <c r="C30" s="16">
        <v>35.34375</v>
      </c>
      <c r="D30" s="16">
        <v>31.541095733642578</v>
      </c>
      <c r="E30" s="19">
        <v>4.8721694946289063</v>
      </c>
      <c r="F30" s="4">
        <v>0</v>
      </c>
      <c r="G30" s="4">
        <v>0</v>
      </c>
      <c r="H30" s="4">
        <v>0</v>
      </c>
      <c r="I30" s="4">
        <v>0</v>
      </c>
      <c r="J30" s="4">
        <v>2</v>
      </c>
      <c r="K30" s="4">
        <v>28</v>
      </c>
      <c r="L30" s="4">
        <v>31</v>
      </c>
      <c r="M30" s="4">
        <v>8</v>
      </c>
      <c r="N30" s="4">
        <v>3</v>
      </c>
      <c r="O30" s="4">
        <v>0</v>
      </c>
      <c r="P30" s="4">
        <v>1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/>
      <c r="E33" s="17"/>
      <c r="R33" s="17"/>
    </row>
    <row r="34" spans="1:18">
      <c r="A34" s="7" t="s">
        <v>28</v>
      </c>
      <c r="B34" s="17"/>
      <c r="E34" s="17"/>
      <c r="R34" s="17"/>
    </row>
    <row r="35" spans="1:18">
      <c r="A35" s="7" t="s">
        <v>29</v>
      </c>
      <c r="B35" s="17"/>
      <c r="E35" s="17"/>
      <c r="R35" s="17"/>
    </row>
    <row r="36" spans="1:18">
      <c r="A36" s="7" t="s">
        <v>30</v>
      </c>
      <c r="B36" s="17"/>
      <c r="E36" s="17"/>
      <c r="R36" s="17"/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17"/>
      <c r="E38" s="17"/>
      <c r="R38" s="17"/>
    </row>
    <row r="39" spans="1:18">
      <c r="A39" s="7"/>
      <c r="B39" s="17"/>
      <c r="E39" s="17"/>
      <c r="R39" s="17"/>
    </row>
    <row r="40" spans="1:18">
      <c r="A40" s="7"/>
      <c r="B40" s="17"/>
      <c r="E40" s="17"/>
      <c r="R40" s="17"/>
    </row>
    <row r="41" spans="1:18">
      <c r="A41" s="7" t="s">
        <v>32</v>
      </c>
      <c r="B41" s="17"/>
      <c r="E41" s="17"/>
      <c r="R41" s="17"/>
    </row>
    <row r="42" spans="1:18">
      <c r="A42" s="15"/>
      <c r="B42" s="5"/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5"/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8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/>
      <c r="E53" s="17"/>
      <c r="R53" s="17"/>
    </row>
    <row r="54" spans="1:18">
      <c r="A54" s="6">
        <v>4.1666666666666699E-2</v>
      </c>
      <c r="B54" s="17"/>
      <c r="E54" s="17"/>
      <c r="R54" s="17"/>
    </row>
    <row r="55" spans="1:18">
      <c r="A55" s="6">
        <v>8.3333333333333301E-2</v>
      </c>
      <c r="B55" s="17"/>
      <c r="E55" s="17"/>
      <c r="R55" s="17"/>
    </row>
    <row r="56" spans="1:18">
      <c r="A56" s="6">
        <v>0.125</v>
      </c>
      <c r="B56" s="17"/>
      <c r="E56" s="17"/>
      <c r="R56" s="17"/>
    </row>
    <row r="57" spans="1:18">
      <c r="A57" s="6">
        <v>0.16666666666666699</v>
      </c>
      <c r="B57" s="17"/>
      <c r="E57" s="17"/>
      <c r="R57" s="17"/>
    </row>
    <row r="58" spans="1:18">
      <c r="A58" s="6">
        <v>0.20833333333333301</v>
      </c>
      <c r="B58" s="17"/>
      <c r="E58" s="17"/>
      <c r="R58" s="17"/>
    </row>
    <row r="59" spans="1:18">
      <c r="A59" s="6">
        <v>0.25</v>
      </c>
      <c r="B59" s="17"/>
      <c r="E59" s="17"/>
      <c r="R59" s="17"/>
    </row>
    <row r="60" spans="1:18">
      <c r="A60" s="6">
        <v>0.29166666666666702</v>
      </c>
      <c r="B60" s="17"/>
      <c r="E60" s="17"/>
      <c r="R60" s="17"/>
    </row>
    <row r="61" spans="1:18">
      <c r="A61" s="6">
        <v>0.33333333333333298</v>
      </c>
      <c r="B61" s="17"/>
      <c r="E61" s="17"/>
      <c r="R61" s="17"/>
    </row>
    <row r="62" spans="1:18">
      <c r="A62" s="6">
        <v>0.375</v>
      </c>
      <c r="B62" s="17"/>
      <c r="E62" s="17"/>
      <c r="R62" s="17"/>
    </row>
    <row r="63" spans="1:18">
      <c r="A63" s="6">
        <v>0.41666666666666702</v>
      </c>
      <c r="B63" s="17"/>
      <c r="E63" s="17"/>
      <c r="R63" s="17"/>
    </row>
    <row r="64" spans="1:18">
      <c r="A64" s="6">
        <v>0.45833333333333298</v>
      </c>
      <c r="B64" s="17"/>
      <c r="E64" s="17"/>
      <c r="R64" s="17"/>
    </row>
    <row r="65" spans="1:18">
      <c r="A65" s="6">
        <v>0.5</v>
      </c>
      <c r="B65" s="17"/>
      <c r="E65" s="17"/>
      <c r="R65" s="17"/>
    </row>
    <row r="66" spans="1:18">
      <c r="A66" s="6">
        <v>0.54166666666666696</v>
      </c>
      <c r="B66" s="17"/>
      <c r="E66" s="17"/>
      <c r="R66" s="17"/>
    </row>
    <row r="67" spans="1:18">
      <c r="A67" s="6">
        <v>0.58333333333333304</v>
      </c>
      <c r="B67" s="17"/>
      <c r="E67" s="17"/>
      <c r="R67" s="17"/>
    </row>
    <row r="68" spans="1:18">
      <c r="A68" s="6">
        <v>0.625</v>
      </c>
      <c r="B68" s="17"/>
      <c r="E68" s="17"/>
      <c r="R68" s="17"/>
    </row>
    <row r="69" spans="1:18">
      <c r="A69" s="6">
        <v>0.66666666666666696</v>
      </c>
      <c r="B69" s="17">
        <v>252</v>
      </c>
      <c r="C69" s="13">
        <v>34.490097045898438</v>
      </c>
      <c r="D69" s="13">
        <v>30.317461013793945</v>
      </c>
      <c r="E69" s="18">
        <v>4.4541773796081543</v>
      </c>
      <c r="F69">
        <v>0</v>
      </c>
      <c r="G69">
        <v>1</v>
      </c>
      <c r="H69">
        <v>0</v>
      </c>
      <c r="I69">
        <v>1</v>
      </c>
      <c r="J69">
        <v>15</v>
      </c>
      <c r="K69">
        <v>106</v>
      </c>
      <c r="L69">
        <v>101</v>
      </c>
      <c r="M69">
        <v>23</v>
      </c>
      <c r="N69">
        <v>4</v>
      </c>
      <c r="O69">
        <v>1</v>
      </c>
      <c r="P69">
        <v>0</v>
      </c>
      <c r="Q69">
        <v>0</v>
      </c>
      <c r="R69" s="17">
        <v>0</v>
      </c>
    </row>
    <row r="70" spans="1:18">
      <c r="A70" s="6">
        <v>0.70833333333333304</v>
      </c>
      <c r="B70" s="17">
        <v>226</v>
      </c>
      <c r="C70" s="13">
        <v>35.464286804199219</v>
      </c>
      <c r="D70" s="13">
        <v>31.039823532104492</v>
      </c>
      <c r="E70" s="18">
        <v>4.3963689804077148</v>
      </c>
      <c r="F70">
        <v>0</v>
      </c>
      <c r="G70">
        <v>0</v>
      </c>
      <c r="H70">
        <v>0</v>
      </c>
      <c r="I70">
        <v>0</v>
      </c>
      <c r="J70">
        <v>9</v>
      </c>
      <c r="K70">
        <v>94</v>
      </c>
      <c r="L70">
        <v>86</v>
      </c>
      <c r="M70">
        <v>28</v>
      </c>
      <c r="N70">
        <v>9</v>
      </c>
      <c r="O70">
        <v>0</v>
      </c>
      <c r="P70">
        <v>0</v>
      </c>
      <c r="Q70">
        <v>0</v>
      </c>
      <c r="R70" s="17">
        <v>0</v>
      </c>
    </row>
    <row r="71" spans="1:18">
      <c r="A71" s="6">
        <v>0.75</v>
      </c>
      <c r="B71" s="17">
        <v>188</v>
      </c>
      <c r="C71" s="13">
        <v>37.471427917480469</v>
      </c>
      <c r="D71" s="13">
        <v>31.755319595336914</v>
      </c>
      <c r="E71" s="18">
        <v>5.3573098182678223</v>
      </c>
      <c r="F71">
        <v>0</v>
      </c>
      <c r="G71">
        <v>0</v>
      </c>
      <c r="H71">
        <v>1</v>
      </c>
      <c r="I71">
        <v>0</v>
      </c>
      <c r="J71">
        <v>9</v>
      </c>
      <c r="K71">
        <v>67</v>
      </c>
      <c r="L71">
        <v>65</v>
      </c>
      <c r="M71">
        <v>35</v>
      </c>
      <c r="N71">
        <v>8</v>
      </c>
      <c r="O71">
        <v>2</v>
      </c>
      <c r="P71">
        <v>1</v>
      </c>
      <c r="Q71">
        <v>0</v>
      </c>
      <c r="R71" s="17">
        <v>0</v>
      </c>
    </row>
    <row r="72" spans="1:18">
      <c r="A72" s="6">
        <v>0.79166666666666696</v>
      </c>
      <c r="B72" s="17">
        <v>106</v>
      </c>
      <c r="C72" s="13">
        <v>39.695652008056641</v>
      </c>
      <c r="D72" s="13">
        <v>33.113208770751953</v>
      </c>
      <c r="E72" s="18">
        <v>6.4684586524963379</v>
      </c>
      <c r="F72">
        <v>0</v>
      </c>
      <c r="G72">
        <v>1</v>
      </c>
      <c r="H72">
        <v>0</v>
      </c>
      <c r="I72">
        <v>2</v>
      </c>
      <c r="J72">
        <v>3</v>
      </c>
      <c r="K72">
        <v>26</v>
      </c>
      <c r="L72">
        <v>36</v>
      </c>
      <c r="M72">
        <v>23</v>
      </c>
      <c r="N72">
        <v>12</v>
      </c>
      <c r="O72">
        <v>3</v>
      </c>
      <c r="P72">
        <v>0</v>
      </c>
      <c r="Q72">
        <v>0</v>
      </c>
      <c r="R72" s="17">
        <v>0</v>
      </c>
    </row>
    <row r="73" spans="1:18">
      <c r="A73" s="6">
        <v>0.83333333333333304</v>
      </c>
      <c r="B73" s="17">
        <v>30</v>
      </c>
      <c r="C73" s="13">
        <v>39.444442749023438</v>
      </c>
      <c r="D73" s="13">
        <v>33.666667938232422</v>
      </c>
      <c r="E73" s="18">
        <v>7.1511459350585938</v>
      </c>
      <c r="F73">
        <v>0</v>
      </c>
      <c r="G73">
        <v>0</v>
      </c>
      <c r="H73">
        <v>0</v>
      </c>
      <c r="I73">
        <v>0</v>
      </c>
      <c r="J73">
        <v>4</v>
      </c>
      <c r="K73">
        <v>5</v>
      </c>
      <c r="L73">
        <v>8</v>
      </c>
      <c r="M73">
        <v>9</v>
      </c>
      <c r="N73">
        <v>2</v>
      </c>
      <c r="O73">
        <v>1</v>
      </c>
      <c r="P73">
        <v>1</v>
      </c>
      <c r="Q73">
        <v>0</v>
      </c>
      <c r="R73" s="17">
        <v>0</v>
      </c>
    </row>
    <row r="74" spans="1:18">
      <c r="A74" s="6">
        <v>0.875</v>
      </c>
      <c r="B74" s="17">
        <v>23</v>
      </c>
      <c r="C74" s="13">
        <v>43.416667938232422</v>
      </c>
      <c r="D74" s="13">
        <v>36.532608032226563</v>
      </c>
      <c r="E74" s="18">
        <v>7.7207736968994141</v>
      </c>
      <c r="F74">
        <v>0</v>
      </c>
      <c r="G74">
        <v>0</v>
      </c>
      <c r="H74">
        <v>0</v>
      </c>
      <c r="I74">
        <v>0</v>
      </c>
      <c r="J74">
        <v>0</v>
      </c>
      <c r="K74">
        <v>4</v>
      </c>
      <c r="L74">
        <v>8</v>
      </c>
      <c r="M74">
        <v>5</v>
      </c>
      <c r="N74">
        <v>3</v>
      </c>
      <c r="O74">
        <v>2</v>
      </c>
      <c r="P74">
        <v>0</v>
      </c>
      <c r="Q74">
        <v>0</v>
      </c>
      <c r="R74" s="17">
        <v>1</v>
      </c>
    </row>
    <row r="75" spans="1:18">
      <c r="A75" s="6">
        <v>0.91666666666666696</v>
      </c>
      <c r="B75" s="17">
        <v>27</v>
      </c>
      <c r="C75" s="13">
        <v>41.125</v>
      </c>
      <c r="D75" s="13">
        <v>33.796295166015625</v>
      </c>
      <c r="E75" s="18">
        <v>7.0175166130065918</v>
      </c>
      <c r="F75">
        <v>0</v>
      </c>
      <c r="G75">
        <v>0</v>
      </c>
      <c r="H75">
        <v>0</v>
      </c>
      <c r="I75">
        <v>0</v>
      </c>
      <c r="J75">
        <v>2</v>
      </c>
      <c r="K75">
        <v>7</v>
      </c>
      <c r="L75">
        <v>8</v>
      </c>
      <c r="M75">
        <v>5</v>
      </c>
      <c r="N75">
        <v>2</v>
      </c>
      <c r="O75">
        <v>3</v>
      </c>
      <c r="P75">
        <v>0</v>
      </c>
      <c r="Q75">
        <v>0</v>
      </c>
      <c r="R75" s="17">
        <v>0</v>
      </c>
    </row>
    <row r="76" spans="1:18">
      <c r="A76" s="14">
        <v>0.95833333333333304</v>
      </c>
      <c r="B76" s="5">
        <v>77</v>
      </c>
      <c r="C76" s="16">
        <v>38.3125</v>
      </c>
      <c r="D76" s="16">
        <v>32.110389709472656</v>
      </c>
      <c r="E76" s="19">
        <v>6.4850592613220215</v>
      </c>
      <c r="F76" s="4">
        <v>0</v>
      </c>
      <c r="G76" s="4">
        <v>1</v>
      </c>
      <c r="H76" s="4">
        <v>2</v>
      </c>
      <c r="I76" s="4">
        <v>0</v>
      </c>
      <c r="J76" s="4">
        <v>1</v>
      </c>
      <c r="K76" s="4">
        <v>20</v>
      </c>
      <c r="L76" s="4">
        <v>33</v>
      </c>
      <c r="M76" s="4">
        <v>12</v>
      </c>
      <c r="N76" s="4">
        <v>7</v>
      </c>
      <c r="O76" s="4">
        <v>1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/>
      <c r="E79" s="17"/>
      <c r="R79" s="17"/>
    </row>
    <row r="80" spans="1:18">
      <c r="A80" s="7" t="s">
        <v>28</v>
      </c>
      <c r="B80" s="17"/>
      <c r="E80" s="17"/>
      <c r="R80" s="17"/>
    </row>
    <row r="81" spans="1:21">
      <c r="A81" s="7" t="s">
        <v>29</v>
      </c>
      <c r="B81" s="17"/>
      <c r="E81" s="17"/>
      <c r="R81" s="17"/>
    </row>
    <row r="82" spans="1:21">
      <c r="A82" s="7" t="s">
        <v>30</v>
      </c>
      <c r="B82" s="17"/>
      <c r="E82" s="17"/>
      <c r="R82" s="17"/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17"/>
      <c r="E84" s="17"/>
      <c r="R84" s="17"/>
    </row>
    <row r="85" spans="1:21">
      <c r="A85" s="7"/>
      <c r="B85" s="17"/>
      <c r="E85" s="17"/>
      <c r="R85" s="17"/>
    </row>
    <row r="86" spans="1:21">
      <c r="A86" s="7"/>
      <c r="B86" s="17"/>
      <c r="E86" s="17"/>
      <c r="R86" s="17"/>
    </row>
    <row r="87" spans="1:21">
      <c r="A87" s="7" t="s">
        <v>32</v>
      </c>
      <c r="B87" s="17"/>
      <c r="E87" s="17"/>
      <c r="R87" s="17"/>
    </row>
    <row r="88" spans="1:21">
      <c r="A88" s="15"/>
      <c r="B88" s="5"/>
      <c r="C88" s="4"/>
      <c r="D88" s="4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5"/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8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49" t="s">
        <v>20</v>
      </c>
      <c r="N98" s="49" t="s">
        <v>21</v>
      </c>
      <c r="O98" s="52" t="s">
        <v>22</v>
      </c>
      <c r="P98" s="52" t="s">
        <v>23</v>
      </c>
      <c r="Q98" s="52" t="s">
        <v>24</v>
      </c>
      <c r="R98" s="53" t="s">
        <v>25</v>
      </c>
      <c r="T98" s="48">
        <v>1</v>
      </c>
      <c r="U98" s="59">
        <v>2</v>
      </c>
    </row>
    <row r="99" spans="1:21">
      <c r="A99" s="6">
        <v>0</v>
      </c>
      <c r="B99" s="17"/>
      <c r="E99" s="17"/>
      <c r="M99" s="50"/>
      <c r="N99" s="50"/>
      <c r="O99" s="54"/>
      <c r="P99" s="54"/>
      <c r="Q99" s="54"/>
      <c r="R99" s="55"/>
      <c r="T99" s="23">
        <f>SUM(M99:N99)</f>
        <v>0</v>
      </c>
      <c r="U99" s="23">
        <f>SUM(O99:R99)</f>
        <v>0</v>
      </c>
    </row>
    <row r="100" spans="1:21">
      <c r="A100" s="6">
        <v>4.1666666666666699E-2</v>
      </c>
      <c r="B100" s="17"/>
      <c r="E100" s="17"/>
      <c r="M100" s="50"/>
      <c r="N100" s="50"/>
      <c r="O100" s="54"/>
      <c r="P100" s="54"/>
      <c r="Q100" s="54"/>
      <c r="R100" s="55"/>
      <c r="T100" s="23">
        <f t="shared" ref="T100:T122" si="0">SUM(M100:N100)</f>
        <v>0</v>
      </c>
      <c r="U100" s="23">
        <f t="shared" ref="U100:U122" si="1">SUM(O100:R100)</f>
        <v>0</v>
      </c>
    </row>
    <row r="101" spans="1:21">
      <c r="A101" s="6">
        <v>8.3333333333333301E-2</v>
      </c>
      <c r="B101" s="17"/>
      <c r="E101" s="17"/>
      <c r="M101" s="50"/>
      <c r="N101" s="50"/>
      <c r="O101" s="54"/>
      <c r="P101" s="54"/>
      <c r="Q101" s="54"/>
      <c r="R101" s="55"/>
      <c r="T101" s="23">
        <f t="shared" si="0"/>
        <v>0</v>
      </c>
      <c r="U101" s="23">
        <f t="shared" si="1"/>
        <v>0</v>
      </c>
    </row>
    <row r="102" spans="1:21">
      <c r="A102" s="6">
        <v>0.125</v>
      </c>
      <c r="B102" s="17"/>
      <c r="E102" s="17"/>
      <c r="M102" s="50"/>
      <c r="N102" s="50"/>
      <c r="O102" s="54"/>
      <c r="P102" s="54"/>
      <c r="Q102" s="54"/>
      <c r="R102" s="55"/>
      <c r="T102" s="23">
        <f t="shared" si="0"/>
        <v>0</v>
      </c>
      <c r="U102" s="23">
        <f t="shared" si="1"/>
        <v>0</v>
      </c>
    </row>
    <row r="103" spans="1:21">
      <c r="A103" s="6">
        <v>0.16666666666666699</v>
      </c>
      <c r="B103" s="17"/>
      <c r="E103" s="17"/>
      <c r="M103" s="50"/>
      <c r="N103" s="50"/>
      <c r="O103" s="54"/>
      <c r="P103" s="54"/>
      <c r="Q103" s="54"/>
      <c r="R103" s="55"/>
      <c r="T103" s="23">
        <f t="shared" si="0"/>
        <v>0</v>
      </c>
      <c r="U103" s="23">
        <f t="shared" si="1"/>
        <v>0</v>
      </c>
    </row>
    <row r="104" spans="1:21">
      <c r="A104" s="6">
        <v>0.20833333333333301</v>
      </c>
      <c r="B104" s="17"/>
      <c r="E104" s="17"/>
      <c r="M104" s="50"/>
      <c r="N104" s="50"/>
      <c r="O104" s="54"/>
      <c r="P104" s="54"/>
      <c r="Q104" s="54"/>
      <c r="R104" s="55"/>
      <c r="T104" s="23">
        <f t="shared" si="0"/>
        <v>0</v>
      </c>
      <c r="U104" s="23">
        <f t="shared" si="1"/>
        <v>0</v>
      </c>
    </row>
    <row r="105" spans="1:21">
      <c r="A105" s="6">
        <v>0.25</v>
      </c>
      <c r="B105" s="17"/>
      <c r="E105" s="17"/>
      <c r="M105" s="50"/>
      <c r="N105" s="50"/>
      <c r="O105" s="54"/>
      <c r="P105" s="54"/>
      <c r="Q105" s="54"/>
      <c r="R105" s="55"/>
      <c r="T105" s="23">
        <f t="shared" si="0"/>
        <v>0</v>
      </c>
      <c r="U105" s="23">
        <f t="shared" si="1"/>
        <v>0</v>
      </c>
    </row>
    <row r="106" spans="1:21">
      <c r="A106" s="6">
        <v>0.29166666666666702</v>
      </c>
      <c r="B106" s="17"/>
      <c r="E106" s="17"/>
      <c r="M106" s="50"/>
      <c r="N106" s="50"/>
      <c r="O106" s="54"/>
      <c r="P106" s="54"/>
      <c r="Q106" s="54"/>
      <c r="R106" s="55"/>
      <c r="T106" s="23">
        <f t="shared" si="0"/>
        <v>0</v>
      </c>
      <c r="U106" s="23">
        <f t="shared" si="1"/>
        <v>0</v>
      </c>
    </row>
    <row r="107" spans="1:21">
      <c r="A107" s="6">
        <v>0.33333333333333298</v>
      </c>
      <c r="B107" s="17"/>
      <c r="E107" s="17"/>
      <c r="M107" s="50"/>
      <c r="N107" s="50"/>
      <c r="O107" s="54"/>
      <c r="P107" s="54"/>
      <c r="Q107" s="54"/>
      <c r="R107" s="55"/>
      <c r="T107" s="23">
        <f t="shared" si="0"/>
        <v>0</v>
      </c>
      <c r="U107" s="23">
        <f t="shared" si="1"/>
        <v>0</v>
      </c>
    </row>
    <row r="108" spans="1:21">
      <c r="A108" s="6">
        <v>0.375</v>
      </c>
      <c r="B108" s="17"/>
      <c r="E108" s="17"/>
      <c r="M108" s="50"/>
      <c r="N108" s="50"/>
      <c r="O108" s="54"/>
      <c r="P108" s="54"/>
      <c r="Q108" s="54"/>
      <c r="R108" s="55"/>
      <c r="T108" s="23">
        <f t="shared" si="0"/>
        <v>0</v>
      </c>
      <c r="U108" s="23">
        <f t="shared" si="1"/>
        <v>0</v>
      </c>
    </row>
    <row r="109" spans="1:21">
      <c r="A109" s="6">
        <v>0.41666666666666702</v>
      </c>
      <c r="B109" s="17"/>
      <c r="E109" s="17"/>
      <c r="M109" s="50"/>
      <c r="N109" s="50"/>
      <c r="O109" s="54"/>
      <c r="P109" s="54"/>
      <c r="Q109" s="54"/>
      <c r="R109" s="55"/>
      <c r="T109" s="23">
        <f t="shared" si="0"/>
        <v>0</v>
      </c>
      <c r="U109" s="23">
        <f t="shared" si="1"/>
        <v>0</v>
      </c>
    </row>
    <row r="110" spans="1:21">
      <c r="A110" s="6">
        <v>0.45833333333333298</v>
      </c>
      <c r="B110" s="17"/>
      <c r="E110" s="17"/>
      <c r="M110" s="50"/>
      <c r="N110" s="50"/>
      <c r="O110" s="54"/>
      <c r="P110" s="54"/>
      <c r="Q110" s="54"/>
      <c r="R110" s="55"/>
      <c r="T110" s="23">
        <f t="shared" si="0"/>
        <v>0</v>
      </c>
      <c r="U110" s="23">
        <f t="shared" si="1"/>
        <v>0</v>
      </c>
    </row>
    <row r="111" spans="1:21">
      <c r="A111" s="6">
        <v>0.5</v>
      </c>
      <c r="B111" s="17"/>
      <c r="E111" s="17"/>
      <c r="M111" s="50"/>
      <c r="N111" s="50"/>
      <c r="O111" s="54"/>
      <c r="P111" s="54"/>
      <c r="Q111" s="54"/>
      <c r="R111" s="55"/>
      <c r="T111" s="23">
        <f t="shared" si="0"/>
        <v>0</v>
      </c>
      <c r="U111" s="23">
        <f t="shared" si="1"/>
        <v>0</v>
      </c>
    </row>
    <row r="112" spans="1:21">
      <c r="A112" s="6">
        <v>0.54166666666666696</v>
      </c>
      <c r="B112" s="17"/>
      <c r="E112" s="17"/>
      <c r="M112" s="50"/>
      <c r="N112" s="50"/>
      <c r="O112" s="54"/>
      <c r="P112" s="54"/>
      <c r="Q112" s="54"/>
      <c r="R112" s="55"/>
      <c r="T112" s="23">
        <f t="shared" si="0"/>
        <v>0</v>
      </c>
      <c r="U112" s="23">
        <f t="shared" si="1"/>
        <v>0</v>
      </c>
    </row>
    <row r="113" spans="1:21">
      <c r="A113" s="6">
        <v>0.58333333333333304</v>
      </c>
      <c r="B113" s="17"/>
      <c r="E113" s="17"/>
      <c r="M113" s="50"/>
      <c r="N113" s="50"/>
      <c r="O113" s="54"/>
      <c r="P113" s="54"/>
      <c r="Q113" s="54"/>
      <c r="R113" s="55"/>
      <c r="T113" s="23">
        <f t="shared" si="0"/>
        <v>0</v>
      </c>
      <c r="U113" s="23">
        <f t="shared" si="1"/>
        <v>0</v>
      </c>
    </row>
    <row r="114" spans="1:21">
      <c r="A114" s="6">
        <v>0.625</v>
      </c>
      <c r="B114" s="17"/>
      <c r="E114" s="17"/>
      <c r="M114" s="50"/>
      <c r="N114" s="50"/>
      <c r="O114" s="54"/>
      <c r="P114" s="54"/>
      <c r="Q114" s="54"/>
      <c r="R114" s="55"/>
      <c r="T114" s="23">
        <f t="shared" si="0"/>
        <v>0</v>
      </c>
      <c r="U114" s="23">
        <f t="shared" si="1"/>
        <v>0</v>
      </c>
    </row>
    <row r="115" spans="1:21">
      <c r="A115" s="6">
        <v>0.66666666666666696</v>
      </c>
      <c r="B115" s="17">
        <v>472</v>
      </c>
      <c r="C115" s="13">
        <v>35.313560485839844</v>
      </c>
      <c r="D115" s="13">
        <v>30.900423049926758</v>
      </c>
      <c r="E115" s="18">
        <v>4.5838050842285156</v>
      </c>
      <c r="F115">
        <v>0</v>
      </c>
      <c r="G115">
        <v>1</v>
      </c>
      <c r="H115">
        <v>0</v>
      </c>
      <c r="I115">
        <v>2</v>
      </c>
      <c r="J115">
        <v>18</v>
      </c>
      <c r="K115">
        <v>197</v>
      </c>
      <c r="L115">
        <v>179</v>
      </c>
      <c r="M115" s="50">
        <v>59</v>
      </c>
      <c r="N115" s="50">
        <v>14</v>
      </c>
      <c r="O115" s="54">
        <v>2</v>
      </c>
      <c r="P115" s="54">
        <v>0</v>
      </c>
      <c r="Q115" s="54">
        <v>0</v>
      </c>
      <c r="R115" s="55">
        <v>0</v>
      </c>
      <c r="T115" s="23">
        <f t="shared" si="0"/>
        <v>73</v>
      </c>
      <c r="U115" s="23">
        <f t="shared" si="1"/>
        <v>2</v>
      </c>
    </row>
    <row r="116" spans="1:21">
      <c r="A116" s="6">
        <v>0.70833333333333304</v>
      </c>
      <c r="B116" s="17">
        <v>418</v>
      </c>
      <c r="C116" s="13">
        <v>37.200000762939453</v>
      </c>
      <c r="D116" s="13">
        <v>31.913875579833984</v>
      </c>
      <c r="E116" s="18">
        <v>4.8126130104064941</v>
      </c>
      <c r="F116">
        <v>0</v>
      </c>
      <c r="G116">
        <v>0</v>
      </c>
      <c r="H116">
        <v>0</v>
      </c>
      <c r="I116">
        <v>0</v>
      </c>
      <c r="J116">
        <v>11</v>
      </c>
      <c r="K116">
        <v>151</v>
      </c>
      <c r="L116">
        <v>162</v>
      </c>
      <c r="M116" s="50">
        <v>70</v>
      </c>
      <c r="N116" s="50">
        <v>19</v>
      </c>
      <c r="O116" s="54">
        <v>4</v>
      </c>
      <c r="P116" s="54">
        <v>1</v>
      </c>
      <c r="Q116" s="54">
        <v>0</v>
      </c>
      <c r="R116" s="55">
        <v>0</v>
      </c>
      <c r="T116" s="23">
        <f t="shared" si="0"/>
        <v>89</v>
      </c>
      <c r="U116" s="23">
        <f t="shared" si="1"/>
        <v>5</v>
      </c>
    </row>
    <row r="117" spans="1:21">
      <c r="A117" s="6">
        <v>0.75</v>
      </c>
      <c r="B117" s="17">
        <v>345</v>
      </c>
      <c r="C117" s="13">
        <v>37.560482025146484</v>
      </c>
      <c r="D117" s="13">
        <v>31.86231803894043</v>
      </c>
      <c r="E117" s="18">
        <v>5.7001676559448242</v>
      </c>
      <c r="F117">
        <v>0</v>
      </c>
      <c r="G117">
        <v>2</v>
      </c>
      <c r="H117">
        <v>2</v>
      </c>
      <c r="I117">
        <v>0</v>
      </c>
      <c r="J117">
        <v>12</v>
      </c>
      <c r="K117">
        <v>118</v>
      </c>
      <c r="L117">
        <v>127</v>
      </c>
      <c r="M117" s="50">
        <v>62</v>
      </c>
      <c r="N117" s="50">
        <v>15</v>
      </c>
      <c r="O117" s="54">
        <v>4</v>
      </c>
      <c r="P117" s="54">
        <v>3</v>
      </c>
      <c r="Q117" s="54">
        <v>0</v>
      </c>
      <c r="R117" s="55">
        <v>0</v>
      </c>
      <c r="T117" s="23">
        <f t="shared" si="0"/>
        <v>77</v>
      </c>
      <c r="U117" s="23">
        <f t="shared" si="1"/>
        <v>7</v>
      </c>
    </row>
    <row r="118" spans="1:21">
      <c r="A118" s="6">
        <v>0.79166666666666696</v>
      </c>
      <c r="B118" s="17">
        <v>221</v>
      </c>
      <c r="C118" s="13">
        <v>39.729591369628906</v>
      </c>
      <c r="D118" s="13">
        <v>33.744342803955078</v>
      </c>
      <c r="E118" s="18">
        <v>6.4810218811035156</v>
      </c>
      <c r="F118">
        <v>0</v>
      </c>
      <c r="G118">
        <v>1</v>
      </c>
      <c r="H118">
        <v>0</v>
      </c>
      <c r="I118">
        <v>3</v>
      </c>
      <c r="J118">
        <v>3</v>
      </c>
      <c r="K118">
        <v>53</v>
      </c>
      <c r="L118">
        <v>81</v>
      </c>
      <c r="M118" s="50">
        <v>49</v>
      </c>
      <c r="N118" s="50">
        <v>18</v>
      </c>
      <c r="O118" s="54">
        <v>10</v>
      </c>
      <c r="P118" s="54">
        <v>2</v>
      </c>
      <c r="Q118" s="54">
        <v>1</v>
      </c>
      <c r="R118" s="55">
        <v>0</v>
      </c>
      <c r="T118" s="23">
        <f t="shared" si="0"/>
        <v>67</v>
      </c>
      <c r="U118" s="23">
        <f t="shared" si="1"/>
        <v>13</v>
      </c>
    </row>
    <row r="119" spans="1:21">
      <c r="A119" s="6">
        <v>0.83333333333333304</v>
      </c>
      <c r="B119" s="17">
        <v>77</v>
      </c>
      <c r="C119" s="13">
        <v>39.691177368164063</v>
      </c>
      <c r="D119" s="13">
        <v>33.798702239990234</v>
      </c>
      <c r="E119" s="18">
        <v>7.5335869789123535</v>
      </c>
      <c r="F119">
        <v>0</v>
      </c>
      <c r="G119">
        <v>0</v>
      </c>
      <c r="H119">
        <v>0</v>
      </c>
      <c r="I119">
        <v>0</v>
      </c>
      <c r="J119">
        <v>6</v>
      </c>
      <c r="K119">
        <v>19</v>
      </c>
      <c r="L119">
        <v>24</v>
      </c>
      <c r="M119" s="50">
        <v>17</v>
      </c>
      <c r="N119" s="50">
        <v>5</v>
      </c>
      <c r="O119" s="54">
        <v>2</v>
      </c>
      <c r="P119" s="54">
        <v>2</v>
      </c>
      <c r="Q119" s="54">
        <v>2</v>
      </c>
      <c r="R119" s="55">
        <v>0</v>
      </c>
      <c r="T119" s="23">
        <f t="shared" si="0"/>
        <v>22</v>
      </c>
      <c r="U119" s="23">
        <f t="shared" si="1"/>
        <v>6</v>
      </c>
    </row>
    <row r="120" spans="1:21">
      <c r="A120" s="6">
        <v>0.875</v>
      </c>
      <c r="B120" s="17">
        <v>45</v>
      </c>
      <c r="C120" s="13">
        <v>41.75</v>
      </c>
      <c r="D120" s="13">
        <v>34.894443511962891</v>
      </c>
      <c r="E120" s="18">
        <v>7.3212947845458984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10</v>
      </c>
      <c r="L120">
        <v>17</v>
      </c>
      <c r="M120" s="50">
        <v>8</v>
      </c>
      <c r="N120" s="50">
        <v>5</v>
      </c>
      <c r="O120" s="54">
        <v>2</v>
      </c>
      <c r="P120" s="54">
        <v>1</v>
      </c>
      <c r="Q120" s="54">
        <v>0</v>
      </c>
      <c r="R120" s="55">
        <v>1</v>
      </c>
      <c r="T120" s="23">
        <f t="shared" si="0"/>
        <v>13</v>
      </c>
      <c r="U120" s="23">
        <f t="shared" si="1"/>
        <v>4</v>
      </c>
    </row>
    <row r="121" spans="1:21">
      <c r="A121" s="6">
        <v>0.91666666666666696</v>
      </c>
      <c r="B121" s="17">
        <v>48</v>
      </c>
      <c r="C121" s="13">
        <v>42.75</v>
      </c>
      <c r="D121" s="13">
        <v>34.270832061767578</v>
      </c>
      <c r="E121" s="18">
        <v>6.8836750984191895</v>
      </c>
      <c r="F121">
        <v>0</v>
      </c>
      <c r="G121">
        <v>0</v>
      </c>
      <c r="H121">
        <v>0</v>
      </c>
      <c r="I121">
        <v>0</v>
      </c>
      <c r="J121">
        <v>2</v>
      </c>
      <c r="K121">
        <v>13</v>
      </c>
      <c r="L121">
        <v>15</v>
      </c>
      <c r="M121" s="50">
        <v>7</v>
      </c>
      <c r="N121" s="50">
        <v>6</v>
      </c>
      <c r="O121" s="54">
        <v>5</v>
      </c>
      <c r="P121" s="54">
        <v>0</v>
      </c>
      <c r="Q121" s="54">
        <v>0</v>
      </c>
      <c r="R121" s="55">
        <v>0</v>
      </c>
      <c r="T121" s="23">
        <f t="shared" si="0"/>
        <v>13</v>
      </c>
      <c r="U121" s="23">
        <f t="shared" si="1"/>
        <v>5</v>
      </c>
    </row>
    <row r="122" spans="1:21" ht="15" thickBot="1">
      <c r="A122" s="14">
        <v>0.95833333333333304</v>
      </c>
      <c r="B122" s="5">
        <v>150</v>
      </c>
      <c r="C122" s="16">
        <v>37.25</v>
      </c>
      <c r="D122" s="16">
        <v>31.833333969116211</v>
      </c>
      <c r="E122" s="19">
        <v>5.7638721466064453</v>
      </c>
      <c r="F122" s="4">
        <v>0</v>
      </c>
      <c r="G122" s="4">
        <v>1</v>
      </c>
      <c r="H122" s="4">
        <v>2</v>
      </c>
      <c r="I122" s="4">
        <v>0</v>
      </c>
      <c r="J122" s="4">
        <v>3</v>
      </c>
      <c r="K122" s="4">
        <v>48</v>
      </c>
      <c r="L122" s="4">
        <v>64</v>
      </c>
      <c r="M122" s="51">
        <v>20</v>
      </c>
      <c r="N122" s="51">
        <v>10</v>
      </c>
      <c r="O122" s="56">
        <v>1</v>
      </c>
      <c r="P122" s="56">
        <v>1</v>
      </c>
      <c r="Q122" s="56">
        <v>0</v>
      </c>
      <c r="R122" s="57">
        <v>0</v>
      </c>
      <c r="T122" s="23">
        <f t="shared" si="0"/>
        <v>30</v>
      </c>
      <c r="U122" s="23">
        <f t="shared" si="1"/>
        <v>2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/>
      <c r="E125" s="17"/>
      <c r="R125" s="17"/>
    </row>
    <row r="126" spans="1:21">
      <c r="A126" s="7" t="s">
        <v>28</v>
      </c>
      <c r="B126" s="17"/>
      <c r="E126" s="17"/>
      <c r="R126" s="17"/>
    </row>
    <row r="127" spans="1:21">
      <c r="A127" s="7" t="s">
        <v>29</v>
      </c>
      <c r="B127" s="17"/>
      <c r="E127" s="17"/>
      <c r="R127" s="17"/>
    </row>
    <row r="128" spans="1:21">
      <c r="A128" s="7" t="s">
        <v>30</v>
      </c>
      <c r="B128">
        <f>SUM(B99:B122)</f>
        <v>1776</v>
      </c>
      <c r="E128" s="17"/>
      <c r="F128">
        <f>SUM(F99:F122)</f>
        <v>0</v>
      </c>
      <c r="G128">
        <f t="shared" ref="G128:R128" si="2">SUM(G99:G122)</f>
        <v>5</v>
      </c>
      <c r="H128">
        <f t="shared" si="2"/>
        <v>4</v>
      </c>
      <c r="I128">
        <f t="shared" si="2"/>
        <v>5</v>
      </c>
      <c r="J128">
        <f t="shared" si="2"/>
        <v>56</v>
      </c>
      <c r="K128">
        <f t="shared" si="2"/>
        <v>609</v>
      </c>
      <c r="L128">
        <f t="shared" si="2"/>
        <v>669</v>
      </c>
      <c r="M128">
        <f t="shared" si="2"/>
        <v>292</v>
      </c>
      <c r="N128">
        <f t="shared" si="2"/>
        <v>92</v>
      </c>
      <c r="O128">
        <f t="shared" si="2"/>
        <v>30</v>
      </c>
      <c r="P128">
        <f t="shared" si="2"/>
        <v>10</v>
      </c>
      <c r="Q128">
        <f t="shared" si="2"/>
        <v>3</v>
      </c>
      <c r="R128">
        <f t="shared" si="2"/>
        <v>1</v>
      </c>
      <c r="T128" s="23">
        <f t="shared" ref="T128" si="3">SUM(M128:N128)</f>
        <v>384</v>
      </c>
      <c r="U128" s="23">
        <f t="shared" ref="U128" si="4">SUM(O128:R128)</f>
        <v>44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17"/>
      <c r="E130" s="17"/>
      <c r="R130" s="17"/>
    </row>
    <row r="131" spans="1:18">
      <c r="A131" s="7"/>
      <c r="B131" s="17"/>
      <c r="E131" s="17"/>
      <c r="R131" s="17"/>
    </row>
    <row r="132" spans="1:18">
      <c r="A132" s="7"/>
      <c r="B132" s="17"/>
      <c r="E132" s="17"/>
      <c r="R132" s="17"/>
    </row>
    <row r="133" spans="1:18">
      <c r="A133" s="7" t="s">
        <v>32</v>
      </c>
      <c r="B133" s="17"/>
      <c r="E133" s="17"/>
      <c r="R133" s="17"/>
    </row>
    <row r="134" spans="1:18">
      <c r="A134" s="15"/>
      <c r="B134" s="5"/>
      <c r="C134" s="4"/>
      <c r="D134" s="4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5"/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6"/>
  <sheetViews>
    <sheetView topLeftCell="A94" workbookViewId="0">
      <selection activeCell="B122" sqref="B122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37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18</v>
      </c>
      <c r="C7" s="13">
        <v>37.799999237060547</v>
      </c>
      <c r="D7" s="13">
        <v>33.333332061767578</v>
      </c>
      <c r="E7" s="18">
        <v>5.0689687728881836</v>
      </c>
      <c r="F7">
        <v>0</v>
      </c>
      <c r="G7">
        <v>0</v>
      </c>
      <c r="H7">
        <v>0</v>
      </c>
      <c r="I7">
        <v>0</v>
      </c>
      <c r="J7">
        <v>0</v>
      </c>
      <c r="K7">
        <v>5</v>
      </c>
      <c r="L7">
        <v>7</v>
      </c>
      <c r="M7">
        <v>5</v>
      </c>
      <c r="N7">
        <v>0</v>
      </c>
      <c r="O7">
        <v>1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4</v>
      </c>
      <c r="D8" s="13">
        <v>35</v>
      </c>
      <c r="E8" s="18">
        <v>4.3301272392272949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3</v>
      </c>
      <c r="N8">
        <v>0</v>
      </c>
      <c r="O8">
        <v>0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7</v>
      </c>
      <c r="D9" s="13">
        <v>35.357143402099609</v>
      </c>
      <c r="E9" s="18">
        <v>5.8901510238647461</v>
      </c>
      <c r="F9">
        <v>0</v>
      </c>
      <c r="G9">
        <v>0</v>
      </c>
      <c r="H9">
        <v>0</v>
      </c>
      <c r="I9">
        <v>0</v>
      </c>
      <c r="J9">
        <v>0</v>
      </c>
      <c r="K9">
        <v>2</v>
      </c>
      <c r="L9">
        <v>1</v>
      </c>
      <c r="M9">
        <v>2</v>
      </c>
      <c r="N9">
        <v>2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3</v>
      </c>
      <c r="D10" s="13">
        <v>37.5</v>
      </c>
      <c r="E10" s="18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</v>
      </c>
      <c r="N10">
        <v>0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4</v>
      </c>
      <c r="D11" s="13">
        <v>37.5</v>
      </c>
      <c r="E11" s="18">
        <v>11.726038932800293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2</v>
      </c>
      <c r="M11">
        <v>0</v>
      </c>
      <c r="N11">
        <v>0</v>
      </c>
      <c r="O11">
        <v>0</v>
      </c>
      <c r="P11">
        <v>0</v>
      </c>
      <c r="Q11">
        <v>1</v>
      </c>
      <c r="R11" s="17">
        <v>0</v>
      </c>
    </row>
    <row r="12" spans="1:18">
      <c r="A12" s="6">
        <v>0.20833333333333301</v>
      </c>
      <c r="B12" s="17">
        <v>24</v>
      </c>
      <c r="C12" s="13">
        <v>43.25</v>
      </c>
      <c r="D12" s="13">
        <v>36.666667938232422</v>
      </c>
      <c r="E12" s="18">
        <v>6.0667581558227539</v>
      </c>
      <c r="F12">
        <v>0</v>
      </c>
      <c r="G12">
        <v>0</v>
      </c>
      <c r="H12">
        <v>0</v>
      </c>
      <c r="I12">
        <v>0</v>
      </c>
      <c r="J12">
        <v>0</v>
      </c>
      <c r="K12">
        <v>4</v>
      </c>
      <c r="L12">
        <v>6</v>
      </c>
      <c r="M12">
        <v>6</v>
      </c>
      <c r="N12">
        <v>6</v>
      </c>
      <c r="O12">
        <v>2</v>
      </c>
      <c r="P12">
        <v>0</v>
      </c>
      <c r="Q12">
        <v>0</v>
      </c>
      <c r="R12" s="17">
        <v>0</v>
      </c>
    </row>
    <row r="13" spans="1:18">
      <c r="A13" s="6">
        <v>0.25</v>
      </c>
      <c r="B13" s="17">
        <v>83</v>
      </c>
      <c r="C13" s="13">
        <v>39.385417938232422</v>
      </c>
      <c r="D13" s="13">
        <v>33.463855743408203</v>
      </c>
      <c r="E13" s="18">
        <v>5.7276453971862793</v>
      </c>
      <c r="F13">
        <v>0</v>
      </c>
      <c r="G13">
        <v>0</v>
      </c>
      <c r="H13">
        <v>1</v>
      </c>
      <c r="I13">
        <v>0</v>
      </c>
      <c r="J13">
        <v>1</v>
      </c>
      <c r="K13">
        <v>23</v>
      </c>
      <c r="L13">
        <v>24</v>
      </c>
      <c r="M13">
        <v>24</v>
      </c>
      <c r="N13">
        <v>9</v>
      </c>
      <c r="O13">
        <v>1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231</v>
      </c>
      <c r="C14" s="13">
        <v>34.296154022216797</v>
      </c>
      <c r="D14" s="13">
        <v>29.859308242797852</v>
      </c>
      <c r="E14" s="18">
        <v>4.0232968330383301</v>
      </c>
      <c r="F14">
        <v>0</v>
      </c>
      <c r="G14">
        <v>0</v>
      </c>
      <c r="H14">
        <v>1</v>
      </c>
      <c r="I14">
        <v>0</v>
      </c>
      <c r="J14">
        <v>8</v>
      </c>
      <c r="K14">
        <v>131</v>
      </c>
      <c r="L14">
        <v>65</v>
      </c>
      <c r="M14">
        <v>23</v>
      </c>
      <c r="N14">
        <v>3</v>
      </c>
      <c r="O14">
        <v>0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285</v>
      </c>
      <c r="C15" s="13">
        <v>34.382530212402344</v>
      </c>
      <c r="D15" s="13">
        <v>29.815790176391602</v>
      </c>
      <c r="E15" s="18">
        <v>4.4412655830383301</v>
      </c>
      <c r="F15">
        <v>0</v>
      </c>
      <c r="G15">
        <v>0</v>
      </c>
      <c r="H15">
        <v>0</v>
      </c>
      <c r="I15">
        <v>1</v>
      </c>
      <c r="J15">
        <v>23</v>
      </c>
      <c r="K15">
        <v>145</v>
      </c>
      <c r="L15">
        <v>83</v>
      </c>
      <c r="M15">
        <v>27</v>
      </c>
      <c r="N15">
        <v>4</v>
      </c>
      <c r="O15">
        <v>2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337</v>
      </c>
      <c r="C16" s="13">
        <v>33.916667938232422</v>
      </c>
      <c r="D16" s="13">
        <v>29.666172027587891</v>
      </c>
      <c r="E16" s="18">
        <v>3.9539990425109863</v>
      </c>
      <c r="F16">
        <v>0</v>
      </c>
      <c r="G16">
        <v>0</v>
      </c>
      <c r="H16">
        <v>0</v>
      </c>
      <c r="I16">
        <v>0</v>
      </c>
      <c r="J16">
        <v>24</v>
      </c>
      <c r="K16">
        <v>175</v>
      </c>
      <c r="L16">
        <v>111</v>
      </c>
      <c r="M16">
        <v>24</v>
      </c>
      <c r="N16">
        <v>2</v>
      </c>
      <c r="O16">
        <v>0</v>
      </c>
      <c r="P16">
        <v>1</v>
      </c>
      <c r="Q16">
        <v>0</v>
      </c>
      <c r="R16" s="17">
        <v>0</v>
      </c>
    </row>
    <row r="17" spans="1:18">
      <c r="A17" s="6">
        <v>0.41666666666666702</v>
      </c>
      <c r="B17" s="17">
        <v>218</v>
      </c>
      <c r="C17" s="13">
        <v>34.572917938232422</v>
      </c>
      <c r="D17" s="13">
        <v>30.756879806518555</v>
      </c>
      <c r="E17" s="18">
        <v>3.8834006786346436</v>
      </c>
      <c r="F17">
        <v>0</v>
      </c>
      <c r="G17">
        <v>0</v>
      </c>
      <c r="H17">
        <v>0</v>
      </c>
      <c r="I17">
        <v>0</v>
      </c>
      <c r="J17">
        <v>8</v>
      </c>
      <c r="K17">
        <v>89</v>
      </c>
      <c r="L17">
        <v>96</v>
      </c>
      <c r="M17">
        <v>21</v>
      </c>
      <c r="N17">
        <v>4</v>
      </c>
      <c r="O17">
        <v>0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226</v>
      </c>
      <c r="C18" s="13">
        <v>34.340423583984375</v>
      </c>
      <c r="D18" s="13">
        <v>30.199115753173828</v>
      </c>
      <c r="E18" s="18">
        <v>4.5377178192138672</v>
      </c>
      <c r="F18">
        <v>0</v>
      </c>
      <c r="G18">
        <v>1</v>
      </c>
      <c r="H18">
        <v>0</v>
      </c>
      <c r="I18">
        <v>5</v>
      </c>
      <c r="J18">
        <v>7</v>
      </c>
      <c r="K18">
        <v>97</v>
      </c>
      <c r="L18">
        <v>94</v>
      </c>
      <c r="M18">
        <v>18</v>
      </c>
      <c r="N18">
        <v>3</v>
      </c>
      <c r="O18">
        <v>1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230</v>
      </c>
      <c r="C19" s="13">
        <v>34.336734771728516</v>
      </c>
      <c r="D19" s="13">
        <v>30.34782600402832</v>
      </c>
      <c r="E19" s="18">
        <v>4.2527093887329102</v>
      </c>
      <c r="F19">
        <v>0</v>
      </c>
      <c r="G19">
        <v>1</v>
      </c>
      <c r="H19">
        <v>0</v>
      </c>
      <c r="I19">
        <v>1</v>
      </c>
      <c r="J19">
        <v>10</v>
      </c>
      <c r="K19">
        <v>98</v>
      </c>
      <c r="L19">
        <v>98</v>
      </c>
      <c r="M19">
        <v>17</v>
      </c>
      <c r="N19">
        <v>5</v>
      </c>
      <c r="O19">
        <v>0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208</v>
      </c>
      <c r="C20" s="13">
        <v>34.709877014160156</v>
      </c>
      <c r="D20" s="13">
        <v>30.552885055541992</v>
      </c>
      <c r="E20" s="18">
        <v>4.3778386116027832</v>
      </c>
      <c r="F20">
        <v>0</v>
      </c>
      <c r="G20">
        <v>0</v>
      </c>
      <c r="H20">
        <v>0</v>
      </c>
      <c r="I20">
        <v>1</v>
      </c>
      <c r="J20">
        <v>12</v>
      </c>
      <c r="K20">
        <v>87</v>
      </c>
      <c r="L20">
        <v>81</v>
      </c>
      <c r="M20">
        <v>22</v>
      </c>
      <c r="N20">
        <v>4</v>
      </c>
      <c r="O20">
        <v>1</v>
      </c>
      <c r="P20">
        <v>0</v>
      </c>
      <c r="Q20">
        <v>0</v>
      </c>
      <c r="R20" s="17">
        <v>0</v>
      </c>
    </row>
    <row r="21" spans="1:18">
      <c r="A21" s="6">
        <v>0.58333333333333304</v>
      </c>
      <c r="B21" s="17">
        <v>248</v>
      </c>
      <c r="C21" s="13">
        <v>34.709877014160156</v>
      </c>
      <c r="D21" s="13">
        <v>30.282258987426758</v>
      </c>
      <c r="E21" s="18">
        <v>4.6793308258056641</v>
      </c>
      <c r="F21">
        <v>0</v>
      </c>
      <c r="G21">
        <v>1</v>
      </c>
      <c r="H21">
        <v>1</v>
      </c>
      <c r="I21">
        <v>0</v>
      </c>
      <c r="J21">
        <v>11</v>
      </c>
      <c r="K21">
        <v>121</v>
      </c>
      <c r="L21">
        <v>81</v>
      </c>
      <c r="M21">
        <v>24</v>
      </c>
      <c r="N21">
        <v>9</v>
      </c>
      <c r="O21">
        <v>0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346</v>
      </c>
      <c r="C22" s="13">
        <v>33.885417938232422</v>
      </c>
      <c r="D22" s="13">
        <v>29.407514572143555</v>
      </c>
      <c r="E22" s="18">
        <v>4.381068229675293</v>
      </c>
      <c r="F22">
        <v>0</v>
      </c>
      <c r="G22">
        <v>1</v>
      </c>
      <c r="H22">
        <v>0</v>
      </c>
      <c r="I22">
        <v>3</v>
      </c>
      <c r="J22">
        <v>24</v>
      </c>
      <c r="K22">
        <v>191</v>
      </c>
      <c r="L22">
        <v>96</v>
      </c>
      <c r="M22">
        <v>25</v>
      </c>
      <c r="N22">
        <v>4</v>
      </c>
      <c r="O22">
        <v>2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343</v>
      </c>
      <c r="C23" s="13">
        <v>34.385868072509766</v>
      </c>
      <c r="D23" s="13">
        <v>30.094751358032227</v>
      </c>
      <c r="E23" s="18">
        <v>4.4658308029174805</v>
      </c>
      <c r="F23">
        <v>0</v>
      </c>
      <c r="G23">
        <v>2</v>
      </c>
      <c r="H23">
        <v>3</v>
      </c>
      <c r="I23">
        <v>2</v>
      </c>
      <c r="J23">
        <v>11</v>
      </c>
      <c r="K23">
        <v>152</v>
      </c>
      <c r="L23">
        <v>138</v>
      </c>
      <c r="M23">
        <v>33</v>
      </c>
      <c r="N23">
        <v>2</v>
      </c>
      <c r="O23">
        <v>0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369</v>
      </c>
      <c r="C24" s="13">
        <v>34.961009979248047</v>
      </c>
      <c r="D24" s="13">
        <v>30.250677108764648</v>
      </c>
      <c r="E24" s="18">
        <v>4.6803116798400879</v>
      </c>
      <c r="F24">
        <v>0</v>
      </c>
      <c r="G24">
        <v>0</v>
      </c>
      <c r="H24">
        <v>0</v>
      </c>
      <c r="I24">
        <v>2</v>
      </c>
      <c r="J24">
        <v>24</v>
      </c>
      <c r="K24">
        <v>179</v>
      </c>
      <c r="L24">
        <v>109</v>
      </c>
      <c r="M24">
        <v>47</v>
      </c>
      <c r="N24">
        <v>6</v>
      </c>
      <c r="O24">
        <v>1</v>
      </c>
      <c r="P24">
        <v>0</v>
      </c>
      <c r="Q24">
        <v>1</v>
      </c>
      <c r="R24" s="17">
        <v>0</v>
      </c>
    </row>
    <row r="25" spans="1:18">
      <c r="A25" s="6">
        <v>0.75</v>
      </c>
      <c r="B25" s="17">
        <v>224</v>
      </c>
      <c r="C25" s="13">
        <v>34.863636016845703</v>
      </c>
      <c r="D25" s="13">
        <v>30.46875</v>
      </c>
      <c r="E25" s="18">
        <v>4.6294770240783691</v>
      </c>
      <c r="F25">
        <v>0</v>
      </c>
      <c r="G25">
        <v>0</v>
      </c>
      <c r="H25">
        <v>0</v>
      </c>
      <c r="I25">
        <v>0</v>
      </c>
      <c r="J25">
        <v>17</v>
      </c>
      <c r="K25">
        <v>98</v>
      </c>
      <c r="L25">
        <v>77</v>
      </c>
      <c r="M25">
        <v>25</v>
      </c>
      <c r="N25">
        <v>5</v>
      </c>
      <c r="O25">
        <v>2</v>
      </c>
      <c r="P25">
        <v>0</v>
      </c>
      <c r="Q25">
        <v>0</v>
      </c>
      <c r="R25" s="17">
        <v>0</v>
      </c>
    </row>
    <row r="26" spans="1:18">
      <c r="A26" s="6">
        <v>0.79166666666666696</v>
      </c>
      <c r="B26" s="17">
        <v>111</v>
      </c>
      <c r="C26" s="13">
        <v>35.326923370361328</v>
      </c>
      <c r="D26" s="13">
        <v>30.698198318481445</v>
      </c>
      <c r="E26" s="18">
        <v>5.6867475509643555</v>
      </c>
      <c r="F26">
        <v>0</v>
      </c>
      <c r="G26">
        <v>1</v>
      </c>
      <c r="H26">
        <v>0</v>
      </c>
      <c r="I26">
        <v>3</v>
      </c>
      <c r="J26">
        <v>2</v>
      </c>
      <c r="K26">
        <v>48</v>
      </c>
      <c r="L26">
        <v>39</v>
      </c>
      <c r="M26">
        <v>13</v>
      </c>
      <c r="N26">
        <v>3</v>
      </c>
      <c r="O26">
        <v>1</v>
      </c>
      <c r="P26">
        <v>1</v>
      </c>
      <c r="Q26">
        <v>0</v>
      </c>
      <c r="R26" s="17">
        <v>0</v>
      </c>
    </row>
    <row r="27" spans="1:18">
      <c r="A27" s="6">
        <v>0.83333333333333304</v>
      </c>
      <c r="B27" s="17">
        <v>65</v>
      </c>
      <c r="C27" s="13">
        <v>38.068180084228516</v>
      </c>
      <c r="D27" s="13">
        <v>32.884616851806641</v>
      </c>
      <c r="E27" s="18">
        <v>5.903564453125</v>
      </c>
      <c r="F27">
        <v>0</v>
      </c>
      <c r="G27">
        <v>0</v>
      </c>
      <c r="H27">
        <v>0</v>
      </c>
      <c r="I27">
        <v>0</v>
      </c>
      <c r="J27">
        <v>4</v>
      </c>
      <c r="K27">
        <v>14</v>
      </c>
      <c r="L27">
        <v>30</v>
      </c>
      <c r="M27">
        <v>11</v>
      </c>
      <c r="N27">
        <v>4</v>
      </c>
      <c r="O27">
        <v>1</v>
      </c>
      <c r="P27">
        <v>0</v>
      </c>
      <c r="Q27">
        <v>1</v>
      </c>
      <c r="R27" s="17">
        <v>0</v>
      </c>
    </row>
    <row r="28" spans="1:18">
      <c r="A28" s="6">
        <v>0.875</v>
      </c>
      <c r="B28" s="17">
        <v>43</v>
      </c>
      <c r="C28" s="13">
        <v>38.589286804199219</v>
      </c>
      <c r="D28" s="13">
        <v>33.313953399658203</v>
      </c>
      <c r="E28" s="18">
        <v>5.5959115028381348</v>
      </c>
      <c r="F28">
        <v>0</v>
      </c>
      <c r="G28">
        <v>0</v>
      </c>
      <c r="H28">
        <v>0</v>
      </c>
      <c r="I28">
        <v>0</v>
      </c>
      <c r="J28">
        <v>2</v>
      </c>
      <c r="K28">
        <v>11</v>
      </c>
      <c r="L28">
        <v>13</v>
      </c>
      <c r="M28">
        <v>14</v>
      </c>
      <c r="N28">
        <v>1</v>
      </c>
      <c r="O28">
        <v>2</v>
      </c>
      <c r="P28">
        <v>0</v>
      </c>
      <c r="Q28">
        <v>0</v>
      </c>
      <c r="R28" s="17">
        <v>0</v>
      </c>
    </row>
    <row r="29" spans="1:18">
      <c r="A29" s="6">
        <v>0.91666666666666696</v>
      </c>
      <c r="B29" s="17">
        <v>31</v>
      </c>
      <c r="C29" s="13">
        <v>38.924999237060547</v>
      </c>
      <c r="D29" s="13">
        <v>33.629032135009766</v>
      </c>
      <c r="E29" s="18">
        <v>4.8708610534667969</v>
      </c>
      <c r="F29">
        <v>0</v>
      </c>
      <c r="G29">
        <v>0</v>
      </c>
      <c r="H29">
        <v>0</v>
      </c>
      <c r="I29">
        <v>0</v>
      </c>
      <c r="J29">
        <v>0</v>
      </c>
      <c r="K29">
        <v>9</v>
      </c>
      <c r="L29">
        <v>9</v>
      </c>
      <c r="M29">
        <v>10</v>
      </c>
      <c r="N29">
        <v>3</v>
      </c>
      <c r="O29">
        <v>0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13</v>
      </c>
      <c r="C30" s="16">
        <v>42.75</v>
      </c>
      <c r="D30" s="16">
        <v>37.115383148193359</v>
      </c>
      <c r="E30" s="19">
        <v>6.639491081237793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</v>
      </c>
      <c r="L30" s="4">
        <v>2</v>
      </c>
      <c r="M30" s="4">
        <v>7</v>
      </c>
      <c r="N30" s="4">
        <v>0</v>
      </c>
      <c r="O30" s="4">
        <v>1</v>
      </c>
      <c r="P30" s="4">
        <v>1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3265</v>
      </c>
      <c r="C33" s="13">
        <v>34.458591461181641</v>
      </c>
      <c r="D33" s="13">
        <v>30.092649459838867</v>
      </c>
      <c r="E33" s="18">
        <v>4.3919119834899902</v>
      </c>
      <c r="F33">
        <v>0</v>
      </c>
      <c r="G33">
        <v>6</v>
      </c>
      <c r="H33">
        <v>5</v>
      </c>
      <c r="I33">
        <v>15</v>
      </c>
      <c r="J33">
        <v>179</v>
      </c>
      <c r="K33">
        <v>1563</v>
      </c>
      <c r="L33">
        <v>1129</v>
      </c>
      <c r="M33">
        <v>306</v>
      </c>
      <c r="N33">
        <v>51</v>
      </c>
      <c r="O33">
        <v>9</v>
      </c>
      <c r="P33">
        <v>1</v>
      </c>
      <c r="Q33">
        <v>1</v>
      </c>
      <c r="R33" s="17">
        <v>0</v>
      </c>
    </row>
    <row r="34" spans="1:18">
      <c r="A34" s="7" t="s">
        <v>28</v>
      </c>
      <c r="B34" s="17">
        <v>3567</v>
      </c>
      <c r="C34" s="13">
        <v>34.669837951660156</v>
      </c>
      <c r="D34" s="13">
        <v>30.279645919799805</v>
      </c>
      <c r="E34" s="18">
        <v>4.576693058013916</v>
      </c>
      <c r="F34">
        <v>0</v>
      </c>
      <c r="G34">
        <v>7</v>
      </c>
      <c r="H34">
        <v>6</v>
      </c>
      <c r="I34">
        <v>18</v>
      </c>
      <c r="J34">
        <v>188</v>
      </c>
      <c r="K34">
        <v>1659</v>
      </c>
      <c r="L34">
        <v>1235</v>
      </c>
      <c r="M34">
        <v>368</v>
      </c>
      <c r="N34">
        <v>68</v>
      </c>
      <c r="O34">
        <v>14</v>
      </c>
      <c r="P34">
        <v>2</v>
      </c>
      <c r="Q34">
        <v>2</v>
      </c>
      <c r="R34" s="17">
        <v>0</v>
      </c>
    </row>
    <row r="35" spans="1:18">
      <c r="A35" s="7" t="s">
        <v>29</v>
      </c>
      <c r="B35" s="17">
        <v>3611</v>
      </c>
      <c r="C35" s="13">
        <v>34.734550476074219</v>
      </c>
      <c r="D35" s="13">
        <v>30.333009719848633</v>
      </c>
      <c r="E35" s="18">
        <v>4.6168122291564941</v>
      </c>
      <c r="F35">
        <v>0</v>
      </c>
      <c r="G35">
        <v>7</v>
      </c>
      <c r="H35">
        <v>6</v>
      </c>
      <c r="I35">
        <v>18</v>
      </c>
      <c r="J35">
        <v>188</v>
      </c>
      <c r="K35">
        <v>1670</v>
      </c>
      <c r="L35">
        <v>1246</v>
      </c>
      <c r="M35">
        <v>385</v>
      </c>
      <c r="N35">
        <v>71</v>
      </c>
      <c r="O35">
        <v>15</v>
      </c>
      <c r="P35">
        <v>3</v>
      </c>
      <c r="Q35">
        <v>2</v>
      </c>
      <c r="R35" s="17">
        <v>0</v>
      </c>
    </row>
    <row r="36" spans="1:18">
      <c r="A36" s="7" t="s">
        <v>30</v>
      </c>
      <c r="B36" s="17">
        <v>3671</v>
      </c>
      <c r="C36" s="13">
        <v>34.825080871582031</v>
      </c>
      <c r="D36" s="13">
        <v>30.417461395263672</v>
      </c>
      <c r="E36" s="18">
        <v>4.6945371627807617</v>
      </c>
      <c r="F36">
        <v>0</v>
      </c>
      <c r="G36">
        <v>7</v>
      </c>
      <c r="H36">
        <v>6</v>
      </c>
      <c r="I36">
        <v>18</v>
      </c>
      <c r="J36">
        <v>188</v>
      </c>
      <c r="K36">
        <v>1683</v>
      </c>
      <c r="L36">
        <v>1262</v>
      </c>
      <c r="M36">
        <v>404</v>
      </c>
      <c r="N36">
        <v>79</v>
      </c>
      <c r="O36">
        <v>18</v>
      </c>
      <c r="P36">
        <v>3</v>
      </c>
      <c r="Q36">
        <v>3</v>
      </c>
      <c r="R36" s="17">
        <v>0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0.375</v>
      </c>
      <c r="C38" s="21">
        <v>0.20833333333333301</v>
      </c>
      <c r="D38" s="21">
        <v>0.16666666666666699</v>
      </c>
      <c r="E38" s="22">
        <v>0.16666666666666699</v>
      </c>
      <c r="F38" s="21">
        <v>0.45833333333333298</v>
      </c>
      <c r="G38" s="21">
        <v>0.45833333333333298</v>
      </c>
      <c r="H38" s="21">
        <v>0.29166666666666702</v>
      </c>
      <c r="I38" s="21">
        <v>0.45833333333333298</v>
      </c>
      <c r="J38" s="21">
        <v>0.375</v>
      </c>
      <c r="K38" s="21">
        <v>0.375</v>
      </c>
      <c r="L38" s="21">
        <v>0.375</v>
      </c>
      <c r="M38" s="21">
        <v>0.33333333333333298</v>
      </c>
      <c r="N38" s="21">
        <v>0.25</v>
      </c>
      <c r="O38" s="21">
        <v>0.33333333333333298</v>
      </c>
      <c r="P38" s="21">
        <v>0.375</v>
      </c>
      <c r="Q38" s="21">
        <v>0.16666666666666699</v>
      </c>
      <c r="R38" s="22">
        <v>0.45833333333333298</v>
      </c>
    </row>
    <row r="39" spans="1:18">
      <c r="A39" s="7"/>
      <c r="B39" s="17">
        <v>337</v>
      </c>
      <c r="C39" s="13">
        <v>43.25</v>
      </c>
      <c r="D39" s="13">
        <v>37.5</v>
      </c>
      <c r="E39" s="18">
        <v>11.726038932800293</v>
      </c>
      <c r="F39">
        <v>0</v>
      </c>
      <c r="G39">
        <v>1</v>
      </c>
      <c r="H39">
        <v>1</v>
      </c>
      <c r="I39">
        <v>5</v>
      </c>
      <c r="J39">
        <v>24</v>
      </c>
      <c r="K39">
        <v>175</v>
      </c>
      <c r="L39">
        <v>111</v>
      </c>
      <c r="M39">
        <v>27</v>
      </c>
      <c r="N39">
        <v>9</v>
      </c>
      <c r="O39">
        <v>2</v>
      </c>
      <c r="P39">
        <v>1</v>
      </c>
      <c r="Q39">
        <v>1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0.70833333333333304</v>
      </c>
      <c r="C41" s="21">
        <v>0.95833333333333304</v>
      </c>
      <c r="D41" s="21">
        <v>0.95833333333333304</v>
      </c>
      <c r="E41" s="22">
        <v>0.95833333333333304</v>
      </c>
      <c r="F41" s="21">
        <v>0.95833333333333304</v>
      </c>
      <c r="G41" s="21">
        <v>0.66666666666666696</v>
      </c>
      <c r="H41" s="21">
        <v>0.66666666666666696</v>
      </c>
      <c r="I41" s="21">
        <v>0.79166666666666696</v>
      </c>
      <c r="J41" s="21">
        <v>0.70833333333333304</v>
      </c>
      <c r="K41" s="21">
        <v>0.625</v>
      </c>
      <c r="L41" s="21">
        <v>0.66666666666666696</v>
      </c>
      <c r="M41" s="21">
        <v>0.70833333333333304</v>
      </c>
      <c r="N41" s="21">
        <v>0.58333333333333304</v>
      </c>
      <c r="O41" s="21">
        <v>0.875</v>
      </c>
      <c r="P41" s="21">
        <v>0.95833333333333304</v>
      </c>
      <c r="Q41" s="21">
        <v>0.83333333333333304</v>
      </c>
      <c r="R41" s="22">
        <v>0.95833333333333304</v>
      </c>
    </row>
    <row r="42" spans="1:18">
      <c r="A42" s="15"/>
      <c r="B42" s="5">
        <v>369</v>
      </c>
      <c r="C42" s="16">
        <v>42.75</v>
      </c>
      <c r="D42" s="16">
        <v>37.115383148193359</v>
      </c>
      <c r="E42" s="19">
        <v>6.639491081237793</v>
      </c>
      <c r="F42" s="4">
        <v>0</v>
      </c>
      <c r="G42" s="4">
        <v>2</v>
      </c>
      <c r="H42" s="4">
        <v>3</v>
      </c>
      <c r="I42" s="4">
        <v>3</v>
      </c>
      <c r="J42" s="4">
        <v>24</v>
      </c>
      <c r="K42" s="4">
        <v>191</v>
      </c>
      <c r="L42" s="4">
        <v>138</v>
      </c>
      <c r="M42" s="4">
        <v>47</v>
      </c>
      <c r="N42" s="4">
        <v>9</v>
      </c>
      <c r="O42" s="4">
        <v>2</v>
      </c>
      <c r="P42" s="4">
        <v>1</v>
      </c>
      <c r="Q42" s="4">
        <v>1</v>
      </c>
      <c r="R42" s="5">
        <v>0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37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15</v>
      </c>
      <c r="C53" s="13">
        <v>46.25</v>
      </c>
      <c r="D53" s="13">
        <v>37.5</v>
      </c>
      <c r="E53" s="18">
        <v>8.5634880065917969</v>
      </c>
      <c r="F53">
        <v>0</v>
      </c>
      <c r="G53">
        <v>0</v>
      </c>
      <c r="H53">
        <v>0</v>
      </c>
      <c r="I53">
        <v>0</v>
      </c>
      <c r="J53">
        <v>0</v>
      </c>
      <c r="K53">
        <v>4</v>
      </c>
      <c r="L53">
        <v>3</v>
      </c>
      <c r="M53">
        <v>2</v>
      </c>
      <c r="N53">
        <v>3</v>
      </c>
      <c r="O53">
        <v>1</v>
      </c>
      <c r="P53">
        <v>2</v>
      </c>
      <c r="Q53">
        <v>0</v>
      </c>
      <c r="R53" s="17">
        <v>0</v>
      </c>
    </row>
    <row r="54" spans="1:18">
      <c r="A54" s="6">
        <v>4.1666666666666699E-2</v>
      </c>
      <c r="B54" s="17">
        <v>6</v>
      </c>
      <c r="D54" s="13">
        <v>41.291667938232422</v>
      </c>
      <c r="E54" s="18">
        <v>11.411267280578613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0</v>
      </c>
      <c r="N54">
        <v>2</v>
      </c>
      <c r="O54">
        <v>1</v>
      </c>
      <c r="P54">
        <v>0</v>
      </c>
      <c r="Q54">
        <v>0</v>
      </c>
      <c r="R54" s="17">
        <v>1</v>
      </c>
    </row>
    <row r="55" spans="1:18">
      <c r="A55" s="6">
        <v>8.3333333333333301E-2</v>
      </c>
      <c r="B55" s="17">
        <v>6</v>
      </c>
      <c r="D55" s="13">
        <v>31.666666030883789</v>
      </c>
      <c r="E55" s="18">
        <v>9.7539167404174805</v>
      </c>
      <c r="F55">
        <v>0</v>
      </c>
      <c r="G55">
        <v>0</v>
      </c>
      <c r="H55">
        <v>1</v>
      </c>
      <c r="I55">
        <v>0</v>
      </c>
      <c r="J55">
        <v>0</v>
      </c>
      <c r="K55">
        <v>1</v>
      </c>
      <c r="L55">
        <v>1</v>
      </c>
      <c r="M55">
        <v>2</v>
      </c>
      <c r="N55">
        <v>1</v>
      </c>
      <c r="O55">
        <v>0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6</v>
      </c>
      <c r="D56" s="13">
        <v>35.833332061767578</v>
      </c>
      <c r="E56" s="18">
        <v>6.2360954284667969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2</v>
      </c>
      <c r="M56">
        <v>2</v>
      </c>
      <c r="N56">
        <v>0</v>
      </c>
      <c r="O56">
        <v>1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12</v>
      </c>
      <c r="C57" s="13">
        <v>42.833332061767578</v>
      </c>
      <c r="D57" s="13">
        <v>36.666667938232422</v>
      </c>
      <c r="E57" s="18">
        <v>5.713045597076416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5</v>
      </c>
      <c r="M57">
        <v>2</v>
      </c>
      <c r="N57">
        <v>3</v>
      </c>
      <c r="O57">
        <v>1</v>
      </c>
      <c r="P57">
        <v>0</v>
      </c>
      <c r="Q57">
        <v>0</v>
      </c>
      <c r="R57" s="17">
        <v>0</v>
      </c>
    </row>
    <row r="58" spans="1:18">
      <c r="A58" s="6">
        <v>0.20833333333333301</v>
      </c>
      <c r="B58" s="17">
        <v>46</v>
      </c>
      <c r="C58" s="13">
        <v>43.166667938232422</v>
      </c>
      <c r="D58" s="13">
        <v>36.413043975830078</v>
      </c>
      <c r="E58" s="18">
        <v>6.1602725982666016</v>
      </c>
      <c r="F58">
        <v>0</v>
      </c>
      <c r="G58">
        <v>0</v>
      </c>
      <c r="H58">
        <v>0</v>
      </c>
      <c r="I58">
        <v>0</v>
      </c>
      <c r="J58">
        <v>2</v>
      </c>
      <c r="K58">
        <v>4</v>
      </c>
      <c r="L58">
        <v>14</v>
      </c>
      <c r="M58">
        <v>11</v>
      </c>
      <c r="N58">
        <v>12</v>
      </c>
      <c r="O58">
        <v>3</v>
      </c>
      <c r="P58">
        <v>0</v>
      </c>
      <c r="Q58">
        <v>0</v>
      </c>
      <c r="R58" s="17">
        <v>0</v>
      </c>
    </row>
    <row r="59" spans="1:18">
      <c r="A59" s="6">
        <v>0.25</v>
      </c>
      <c r="B59" s="17">
        <v>153</v>
      </c>
      <c r="C59" s="13">
        <v>40.407894134521484</v>
      </c>
      <c r="D59" s="13">
        <v>33.937908172607422</v>
      </c>
      <c r="E59" s="18">
        <v>6.2797842025756836</v>
      </c>
      <c r="F59">
        <v>0</v>
      </c>
      <c r="G59">
        <v>0</v>
      </c>
      <c r="H59">
        <v>0</v>
      </c>
      <c r="I59">
        <v>0</v>
      </c>
      <c r="J59">
        <v>4</v>
      </c>
      <c r="K59">
        <v>43</v>
      </c>
      <c r="L59">
        <v>46</v>
      </c>
      <c r="M59">
        <v>35</v>
      </c>
      <c r="N59">
        <v>19</v>
      </c>
      <c r="O59">
        <v>3</v>
      </c>
      <c r="P59">
        <v>2</v>
      </c>
      <c r="Q59">
        <v>1</v>
      </c>
      <c r="R59" s="17">
        <v>0</v>
      </c>
    </row>
    <row r="60" spans="1:18">
      <c r="A60" s="6">
        <v>0.29166666666666702</v>
      </c>
      <c r="B60" s="17">
        <v>355</v>
      </c>
      <c r="C60" s="13">
        <v>34.826641082763672</v>
      </c>
      <c r="D60" s="13">
        <v>30.654930114746094</v>
      </c>
      <c r="E60" s="18">
        <v>4.6167116165161133</v>
      </c>
      <c r="F60">
        <v>0</v>
      </c>
      <c r="G60">
        <v>0</v>
      </c>
      <c r="H60">
        <v>0</v>
      </c>
      <c r="I60">
        <v>1</v>
      </c>
      <c r="J60">
        <v>22</v>
      </c>
      <c r="K60">
        <v>146</v>
      </c>
      <c r="L60">
        <v>137</v>
      </c>
      <c r="M60">
        <v>42</v>
      </c>
      <c r="N60">
        <v>4</v>
      </c>
      <c r="O60">
        <v>1</v>
      </c>
      <c r="P60">
        <v>1</v>
      </c>
      <c r="Q60">
        <v>1</v>
      </c>
      <c r="R60" s="17">
        <v>0</v>
      </c>
    </row>
    <row r="61" spans="1:18">
      <c r="A61" s="6">
        <v>0.33333333333333298</v>
      </c>
      <c r="B61" s="17">
        <v>403</v>
      </c>
      <c r="C61" s="13">
        <v>34.372379302978516</v>
      </c>
      <c r="D61" s="13">
        <v>30.018610000610352</v>
      </c>
      <c r="E61" s="18">
        <v>4.1732368469238281</v>
      </c>
      <c r="F61">
        <v>0</v>
      </c>
      <c r="G61">
        <v>0</v>
      </c>
      <c r="H61">
        <v>1</v>
      </c>
      <c r="I61">
        <v>3</v>
      </c>
      <c r="J61">
        <v>22</v>
      </c>
      <c r="K61">
        <v>191</v>
      </c>
      <c r="L61">
        <v>143</v>
      </c>
      <c r="M61">
        <v>38</v>
      </c>
      <c r="N61">
        <v>5</v>
      </c>
      <c r="O61">
        <v>0</v>
      </c>
      <c r="P61">
        <v>0</v>
      </c>
      <c r="Q61">
        <v>0</v>
      </c>
      <c r="R61" s="17">
        <v>0</v>
      </c>
    </row>
    <row r="62" spans="1:18">
      <c r="A62" s="6">
        <v>0.375</v>
      </c>
      <c r="B62" s="17">
        <v>346</v>
      </c>
      <c r="C62" s="13">
        <v>34.455284118652344</v>
      </c>
      <c r="D62" s="13">
        <v>30.138006210327148</v>
      </c>
      <c r="E62" s="18">
        <v>4.857722282409668</v>
      </c>
      <c r="F62">
        <v>0</v>
      </c>
      <c r="G62">
        <v>1</v>
      </c>
      <c r="H62">
        <v>3</v>
      </c>
      <c r="I62">
        <v>3</v>
      </c>
      <c r="J62">
        <v>11</v>
      </c>
      <c r="K62">
        <v>166</v>
      </c>
      <c r="L62">
        <v>123</v>
      </c>
      <c r="M62">
        <v>33</v>
      </c>
      <c r="N62">
        <v>3</v>
      </c>
      <c r="O62">
        <v>2</v>
      </c>
      <c r="P62">
        <v>0</v>
      </c>
      <c r="Q62">
        <v>0</v>
      </c>
      <c r="R62" s="17">
        <v>1</v>
      </c>
    </row>
    <row r="63" spans="1:18">
      <c r="A63" s="6">
        <v>0.41666666666666702</v>
      </c>
      <c r="B63" s="17">
        <v>251</v>
      </c>
      <c r="C63" s="13">
        <v>34.935394287109375</v>
      </c>
      <c r="D63" s="13">
        <v>30.747011184692383</v>
      </c>
      <c r="E63" s="18">
        <v>4.5202884674072266</v>
      </c>
      <c r="F63">
        <v>0</v>
      </c>
      <c r="G63">
        <v>0</v>
      </c>
      <c r="H63">
        <v>1</v>
      </c>
      <c r="I63">
        <v>0</v>
      </c>
      <c r="J63">
        <v>8</v>
      </c>
      <c r="K63">
        <v>116</v>
      </c>
      <c r="L63">
        <v>89</v>
      </c>
      <c r="M63">
        <v>27</v>
      </c>
      <c r="N63">
        <v>9</v>
      </c>
      <c r="O63">
        <v>1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274</v>
      </c>
      <c r="C64" s="13">
        <v>34.389472961425781</v>
      </c>
      <c r="D64" s="13">
        <v>29.835765838623047</v>
      </c>
      <c r="E64" s="18">
        <v>4.2739706039428711</v>
      </c>
      <c r="F64">
        <v>0</v>
      </c>
      <c r="G64">
        <v>0</v>
      </c>
      <c r="H64">
        <v>0</v>
      </c>
      <c r="I64">
        <v>3</v>
      </c>
      <c r="J64">
        <v>23</v>
      </c>
      <c r="K64">
        <v>123</v>
      </c>
      <c r="L64">
        <v>95</v>
      </c>
      <c r="M64">
        <v>28</v>
      </c>
      <c r="N64">
        <v>2</v>
      </c>
      <c r="O64">
        <v>0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239</v>
      </c>
      <c r="C65" s="13">
        <v>34.863372802734375</v>
      </c>
      <c r="D65" s="13">
        <v>30.282426834106445</v>
      </c>
      <c r="E65" s="18">
        <v>4.5393152236938477</v>
      </c>
      <c r="F65">
        <v>0</v>
      </c>
      <c r="G65">
        <v>0</v>
      </c>
      <c r="H65">
        <v>0</v>
      </c>
      <c r="I65">
        <v>5</v>
      </c>
      <c r="J65">
        <v>14</v>
      </c>
      <c r="K65">
        <v>100</v>
      </c>
      <c r="L65">
        <v>86</v>
      </c>
      <c r="M65">
        <v>31</v>
      </c>
      <c r="N65">
        <v>3</v>
      </c>
      <c r="O65">
        <v>0</v>
      </c>
      <c r="P65">
        <v>0</v>
      </c>
      <c r="Q65">
        <v>0</v>
      </c>
      <c r="R65" s="17">
        <v>0</v>
      </c>
    </row>
    <row r="66" spans="1:18">
      <c r="A66" s="6">
        <v>0.54166666666666696</v>
      </c>
      <c r="B66" s="17">
        <v>234</v>
      </c>
      <c r="C66" s="13">
        <v>34.383720397949219</v>
      </c>
      <c r="D66" s="13">
        <v>30.064102172851563</v>
      </c>
      <c r="E66" s="18">
        <v>4.3665094375610352</v>
      </c>
      <c r="F66">
        <v>0</v>
      </c>
      <c r="G66">
        <v>1</v>
      </c>
      <c r="H66">
        <v>1</v>
      </c>
      <c r="I66">
        <v>0</v>
      </c>
      <c r="J66">
        <v>12</v>
      </c>
      <c r="K66">
        <v>109</v>
      </c>
      <c r="L66">
        <v>86</v>
      </c>
      <c r="M66">
        <v>23</v>
      </c>
      <c r="N66">
        <v>1</v>
      </c>
      <c r="O66">
        <v>1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288</v>
      </c>
      <c r="C67" s="13">
        <v>34.860824584960938</v>
      </c>
      <c r="D67" s="13">
        <v>30.39930534362793</v>
      </c>
      <c r="E67" s="18">
        <v>4.250849723815918</v>
      </c>
      <c r="F67">
        <v>0</v>
      </c>
      <c r="G67">
        <v>0</v>
      </c>
      <c r="H67">
        <v>1</v>
      </c>
      <c r="I67">
        <v>1</v>
      </c>
      <c r="J67">
        <v>11</v>
      </c>
      <c r="K67">
        <v>137</v>
      </c>
      <c r="L67">
        <v>97</v>
      </c>
      <c r="M67">
        <v>37</v>
      </c>
      <c r="N67">
        <v>4</v>
      </c>
      <c r="O67">
        <v>0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375</v>
      </c>
      <c r="C68" s="13">
        <v>34.176136016845703</v>
      </c>
      <c r="D68" s="13">
        <v>29.526666641235352</v>
      </c>
      <c r="E68" s="18">
        <v>4.5489144325256348</v>
      </c>
      <c r="F68">
        <v>0</v>
      </c>
      <c r="G68">
        <v>1</v>
      </c>
      <c r="H68">
        <v>0</v>
      </c>
      <c r="I68">
        <v>1</v>
      </c>
      <c r="J68">
        <v>50</v>
      </c>
      <c r="K68">
        <v>156</v>
      </c>
      <c r="L68">
        <v>132</v>
      </c>
      <c r="M68">
        <v>29</v>
      </c>
      <c r="N68">
        <v>6</v>
      </c>
      <c r="O68">
        <v>0</v>
      </c>
      <c r="P68">
        <v>0</v>
      </c>
      <c r="Q68">
        <v>0</v>
      </c>
      <c r="R68" s="17">
        <v>0</v>
      </c>
    </row>
    <row r="69" spans="1:18">
      <c r="A69" s="6">
        <v>0.66666666666666696</v>
      </c>
      <c r="B69" s="17">
        <v>320</v>
      </c>
      <c r="C69" s="13">
        <v>35.406978607177734</v>
      </c>
      <c r="D69" s="13">
        <v>31.109375</v>
      </c>
      <c r="E69" s="18">
        <v>4.5435986518859863</v>
      </c>
      <c r="F69">
        <v>0</v>
      </c>
      <c r="G69">
        <v>1</v>
      </c>
      <c r="H69">
        <v>1</v>
      </c>
      <c r="I69">
        <v>2</v>
      </c>
      <c r="J69">
        <v>5</v>
      </c>
      <c r="K69">
        <v>126</v>
      </c>
      <c r="L69">
        <v>133</v>
      </c>
      <c r="M69">
        <v>43</v>
      </c>
      <c r="N69">
        <v>8</v>
      </c>
      <c r="O69">
        <v>1</v>
      </c>
      <c r="P69">
        <v>0</v>
      </c>
      <c r="Q69">
        <v>0</v>
      </c>
      <c r="R69" s="17">
        <v>0</v>
      </c>
    </row>
    <row r="70" spans="1:18">
      <c r="A70" s="6">
        <v>0.70833333333333304</v>
      </c>
      <c r="B70" s="17">
        <v>264</v>
      </c>
      <c r="C70" s="13">
        <v>34.606796264648438</v>
      </c>
      <c r="D70" s="13">
        <v>30.511363983154297</v>
      </c>
      <c r="E70" s="18">
        <v>4.7197866439819336</v>
      </c>
      <c r="F70">
        <v>0</v>
      </c>
      <c r="G70">
        <v>1</v>
      </c>
      <c r="H70">
        <v>0</v>
      </c>
      <c r="I70">
        <v>1</v>
      </c>
      <c r="J70">
        <v>14</v>
      </c>
      <c r="K70">
        <v>113</v>
      </c>
      <c r="L70">
        <v>103</v>
      </c>
      <c r="M70">
        <v>23</v>
      </c>
      <c r="N70">
        <v>6</v>
      </c>
      <c r="O70">
        <v>3</v>
      </c>
      <c r="P70">
        <v>0</v>
      </c>
      <c r="Q70">
        <v>0</v>
      </c>
      <c r="R70" s="17">
        <v>0</v>
      </c>
    </row>
    <row r="71" spans="1:18">
      <c r="A71" s="6">
        <v>0.75</v>
      </c>
      <c r="B71" s="17">
        <v>172</v>
      </c>
      <c r="C71" s="13">
        <v>37.289474487304688</v>
      </c>
      <c r="D71" s="13">
        <v>31.395349502563477</v>
      </c>
      <c r="E71" s="18">
        <v>5.8766961097717285</v>
      </c>
      <c r="F71">
        <v>0</v>
      </c>
      <c r="G71">
        <v>1</v>
      </c>
      <c r="H71">
        <v>0</v>
      </c>
      <c r="I71">
        <v>1</v>
      </c>
      <c r="J71">
        <v>9</v>
      </c>
      <c r="K71">
        <v>68</v>
      </c>
      <c r="L71">
        <v>58</v>
      </c>
      <c r="M71">
        <v>19</v>
      </c>
      <c r="N71">
        <v>11</v>
      </c>
      <c r="O71">
        <v>5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116</v>
      </c>
      <c r="C72" s="13">
        <v>36.464286804199219</v>
      </c>
      <c r="D72" s="13">
        <v>30.991378784179688</v>
      </c>
      <c r="E72" s="18">
        <v>5.7692642211914063</v>
      </c>
      <c r="F72">
        <v>0</v>
      </c>
      <c r="G72">
        <v>0</v>
      </c>
      <c r="H72">
        <v>0</v>
      </c>
      <c r="I72">
        <v>1</v>
      </c>
      <c r="J72">
        <v>9</v>
      </c>
      <c r="K72">
        <v>48</v>
      </c>
      <c r="L72">
        <v>36</v>
      </c>
      <c r="M72">
        <v>14</v>
      </c>
      <c r="N72">
        <v>6</v>
      </c>
      <c r="O72">
        <v>1</v>
      </c>
      <c r="P72">
        <v>0</v>
      </c>
      <c r="Q72">
        <v>1</v>
      </c>
      <c r="R72" s="17">
        <v>0</v>
      </c>
    </row>
    <row r="73" spans="1:18">
      <c r="A73" s="6">
        <v>0.83333333333333304</v>
      </c>
      <c r="B73" s="17">
        <v>73</v>
      </c>
      <c r="C73" s="13">
        <v>40.34375</v>
      </c>
      <c r="D73" s="13">
        <v>33.869861602783203</v>
      </c>
      <c r="E73" s="18">
        <v>6.3709678649902344</v>
      </c>
      <c r="F73">
        <v>0</v>
      </c>
      <c r="G73">
        <v>0</v>
      </c>
      <c r="H73">
        <v>0</v>
      </c>
      <c r="I73">
        <v>0</v>
      </c>
      <c r="J73">
        <v>0</v>
      </c>
      <c r="K73">
        <v>26</v>
      </c>
      <c r="L73">
        <v>19</v>
      </c>
      <c r="M73">
        <v>16</v>
      </c>
      <c r="N73">
        <v>8</v>
      </c>
      <c r="O73">
        <v>2</v>
      </c>
      <c r="P73">
        <v>2</v>
      </c>
      <c r="Q73">
        <v>0</v>
      </c>
      <c r="R73" s="17">
        <v>0</v>
      </c>
    </row>
    <row r="74" spans="1:18">
      <c r="A74" s="6">
        <v>0.875</v>
      </c>
      <c r="B74" s="17">
        <v>55</v>
      </c>
      <c r="C74" s="13">
        <v>38.020832061767578</v>
      </c>
      <c r="D74" s="13">
        <v>31.409090042114258</v>
      </c>
      <c r="E74" s="18">
        <v>6.0820832252502441</v>
      </c>
      <c r="F74">
        <v>0</v>
      </c>
      <c r="G74">
        <v>0</v>
      </c>
      <c r="H74">
        <v>0</v>
      </c>
      <c r="I74">
        <v>1</v>
      </c>
      <c r="J74">
        <v>3</v>
      </c>
      <c r="K74">
        <v>25</v>
      </c>
      <c r="L74">
        <v>10</v>
      </c>
      <c r="M74">
        <v>12</v>
      </c>
      <c r="N74">
        <v>2</v>
      </c>
      <c r="O74">
        <v>2</v>
      </c>
      <c r="P74">
        <v>0</v>
      </c>
      <c r="Q74">
        <v>0</v>
      </c>
      <c r="R74" s="17">
        <v>0</v>
      </c>
    </row>
    <row r="75" spans="1:18">
      <c r="A75" s="6">
        <v>0.91666666666666696</v>
      </c>
      <c r="B75" s="17">
        <v>27</v>
      </c>
      <c r="C75" s="13">
        <v>37.875</v>
      </c>
      <c r="D75" s="13">
        <v>32.685184478759766</v>
      </c>
      <c r="E75" s="18">
        <v>4.9965696334838867</v>
      </c>
      <c r="F75">
        <v>0</v>
      </c>
      <c r="G75">
        <v>0</v>
      </c>
      <c r="H75">
        <v>0</v>
      </c>
      <c r="I75">
        <v>0</v>
      </c>
      <c r="J75">
        <v>2</v>
      </c>
      <c r="K75">
        <v>5</v>
      </c>
      <c r="L75">
        <v>12</v>
      </c>
      <c r="M75">
        <v>6</v>
      </c>
      <c r="N75">
        <v>2</v>
      </c>
      <c r="O75">
        <v>0</v>
      </c>
      <c r="P75">
        <v>0</v>
      </c>
      <c r="Q75">
        <v>0</v>
      </c>
      <c r="R75" s="17">
        <v>0</v>
      </c>
    </row>
    <row r="76" spans="1:18">
      <c r="A76" s="14">
        <v>0.95833333333333304</v>
      </c>
      <c r="B76" s="5">
        <v>7</v>
      </c>
      <c r="C76" s="4"/>
      <c r="D76" s="16">
        <v>33.214286804199219</v>
      </c>
      <c r="E76" s="19">
        <v>4.1649656295776367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>
        <v>2</v>
      </c>
      <c r="M76" s="4">
        <v>3</v>
      </c>
      <c r="N76" s="4">
        <v>0</v>
      </c>
      <c r="O76" s="4">
        <v>0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3521</v>
      </c>
      <c r="C79" s="13">
        <v>34.701053619384766</v>
      </c>
      <c r="D79" s="13">
        <v>30.335203170776367</v>
      </c>
      <c r="E79" s="18">
        <v>4.6004652976989746</v>
      </c>
      <c r="F79">
        <v>0</v>
      </c>
      <c r="G79">
        <v>6</v>
      </c>
      <c r="H79">
        <v>8</v>
      </c>
      <c r="I79">
        <v>21</v>
      </c>
      <c r="J79">
        <v>201</v>
      </c>
      <c r="K79">
        <v>1551</v>
      </c>
      <c r="L79">
        <v>1282</v>
      </c>
      <c r="M79">
        <v>373</v>
      </c>
      <c r="N79">
        <v>62</v>
      </c>
      <c r="O79">
        <v>14</v>
      </c>
      <c r="P79">
        <v>1</v>
      </c>
      <c r="Q79">
        <v>1</v>
      </c>
      <c r="R79" s="17">
        <v>1</v>
      </c>
    </row>
    <row r="80" spans="1:18">
      <c r="A80" s="7" t="s">
        <v>28</v>
      </c>
      <c r="B80" s="17">
        <v>3918</v>
      </c>
      <c r="C80" s="13">
        <v>34.963386535644531</v>
      </c>
      <c r="D80" s="13">
        <v>30.576250076293945</v>
      </c>
      <c r="E80" s="18">
        <v>4.8508977890014648</v>
      </c>
      <c r="F80">
        <v>0</v>
      </c>
      <c r="G80">
        <v>6</v>
      </c>
      <c r="H80">
        <v>8</v>
      </c>
      <c r="I80">
        <v>23</v>
      </c>
      <c r="J80">
        <v>217</v>
      </c>
      <c r="K80">
        <v>1693</v>
      </c>
      <c r="L80">
        <v>1393</v>
      </c>
      <c r="M80">
        <v>450</v>
      </c>
      <c r="N80">
        <v>97</v>
      </c>
      <c r="O80">
        <v>22</v>
      </c>
      <c r="P80">
        <v>5</v>
      </c>
      <c r="Q80">
        <v>3</v>
      </c>
      <c r="R80" s="17">
        <v>1</v>
      </c>
    </row>
    <row r="81" spans="1:21">
      <c r="A81" s="7" t="s">
        <v>29</v>
      </c>
      <c r="B81" s="17">
        <v>3952</v>
      </c>
      <c r="C81" s="13">
        <v>34.984718322753906</v>
      </c>
      <c r="D81" s="13">
        <v>30.595331192016602</v>
      </c>
      <c r="E81" s="18">
        <v>4.8551421165466309</v>
      </c>
      <c r="F81">
        <v>0</v>
      </c>
      <c r="G81">
        <v>6</v>
      </c>
      <c r="H81">
        <v>8</v>
      </c>
      <c r="I81">
        <v>23</v>
      </c>
      <c r="J81">
        <v>219</v>
      </c>
      <c r="K81">
        <v>1700</v>
      </c>
      <c r="L81">
        <v>1407</v>
      </c>
      <c r="M81">
        <v>459</v>
      </c>
      <c r="N81">
        <v>99</v>
      </c>
      <c r="O81">
        <v>22</v>
      </c>
      <c r="P81">
        <v>5</v>
      </c>
      <c r="Q81">
        <v>3</v>
      </c>
      <c r="R81" s="17">
        <v>1</v>
      </c>
    </row>
    <row r="82" spans="1:21">
      <c r="A82" s="7" t="s">
        <v>30</v>
      </c>
      <c r="B82" s="17">
        <v>4043</v>
      </c>
      <c r="C82" s="13">
        <v>35.335250854492188</v>
      </c>
      <c r="D82" s="13">
        <v>30.730398178100586</v>
      </c>
      <c r="E82" s="18">
        <v>5.0099949836730957</v>
      </c>
      <c r="F82">
        <v>0</v>
      </c>
      <c r="G82">
        <v>6</v>
      </c>
      <c r="H82">
        <v>9</v>
      </c>
      <c r="I82">
        <v>23</v>
      </c>
      <c r="J82">
        <v>221</v>
      </c>
      <c r="K82">
        <v>1713</v>
      </c>
      <c r="L82">
        <v>1432</v>
      </c>
      <c r="M82">
        <v>478</v>
      </c>
      <c r="N82">
        <v>120</v>
      </c>
      <c r="O82">
        <v>29</v>
      </c>
      <c r="P82">
        <v>7</v>
      </c>
      <c r="Q82">
        <v>3</v>
      </c>
      <c r="R82" s="17">
        <v>2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0.33333333333333298</v>
      </c>
      <c r="C84" s="21">
        <v>0</v>
      </c>
      <c r="D84" s="21">
        <v>4.1666666666666699E-2</v>
      </c>
      <c r="E84" s="22">
        <v>4.1666666666666699E-2</v>
      </c>
      <c r="F84" s="21">
        <v>0.45833333333333298</v>
      </c>
      <c r="G84" s="21">
        <v>0.375</v>
      </c>
      <c r="H84" s="21">
        <v>0.375</v>
      </c>
      <c r="I84" s="21">
        <v>0.45833333333333298</v>
      </c>
      <c r="J84" s="21">
        <v>0.45833333333333298</v>
      </c>
      <c r="K84" s="21">
        <v>0.33333333333333298</v>
      </c>
      <c r="L84" s="21">
        <v>0.33333333333333298</v>
      </c>
      <c r="M84" s="21">
        <v>0.29166666666666702</v>
      </c>
      <c r="N84" s="21">
        <v>0.25</v>
      </c>
      <c r="O84" s="21">
        <v>0.25</v>
      </c>
      <c r="P84" s="21">
        <v>0.25</v>
      </c>
      <c r="Q84" s="21">
        <v>0.29166666666666702</v>
      </c>
      <c r="R84" s="22">
        <v>0.375</v>
      </c>
    </row>
    <row r="85" spans="1:21">
      <c r="A85" s="7"/>
      <c r="B85" s="17">
        <v>403</v>
      </c>
      <c r="C85" s="13">
        <v>46.25</v>
      </c>
      <c r="D85" s="13">
        <v>41.291667938232422</v>
      </c>
      <c r="E85" s="18">
        <v>11.411267280578613</v>
      </c>
      <c r="F85">
        <v>0</v>
      </c>
      <c r="G85">
        <v>1</v>
      </c>
      <c r="H85">
        <v>3</v>
      </c>
      <c r="I85">
        <v>3</v>
      </c>
      <c r="J85">
        <v>23</v>
      </c>
      <c r="K85">
        <v>191</v>
      </c>
      <c r="L85">
        <v>143</v>
      </c>
      <c r="M85">
        <v>42</v>
      </c>
      <c r="N85">
        <v>19</v>
      </c>
      <c r="O85">
        <v>3</v>
      </c>
      <c r="P85">
        <v>2</v>
      </c>
      <c r="Q85">
        <v>1</v>
      </c>
      <c r="R85" s="17">
        <v>1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0.625</v>
      </c>
      <c r="C87" s="21">
        <v>0.83333333333333304</v>
      </c>
      <c r="D87" s="21">
        <v>0.83333333333333304</v>
      </c>
      <c r="E87" s="22">
        <v>0.83333333333333304</v>
      </c>
      <c r="F87" s="21">
        <v>0.95833333333333304</v>
      </c>
      <c r="G87" s="21">
        <v>0.75</v>
      </c>
      <c r="H87" s="21">
        <v>0.66666666666666696</v>
      </c>
      <c r="I87" s="21">
        <v>0.5</v>
      </c>
      <c r="J87" s="21">
        <v>0.625</v>
      </c>
      <c r="K87" s="21">
        <v>0.625</v>
      </c>
      <c r="L87" s="21">
        <v>0.66666666666666696</v>
      </c>
      <c r="M87" s="21">
        <v>0.66666666666666696</v>
      </c>
      <c r="N87" s="21">
        <v>0.75</v>
      </c>
      <c r="O87" s="21">
        <v>0.75</v>
      </c>
      <c r="P87" s="21">
        <v>0.83333333333333304</v>
      </c>
      <c r="Q87" s="21">
        <v>0.79166666666666696</v>
      </c>
      <c r="R87" s="22">
        <v>0.95833333333333304</v>
      </c>
    </row>
    <row r="88" spans="1:21">
      <c r="A88" s="15"/>
      <c r="B88" s="5">
        <v>375</v>
      </c>
      <c r="C88" s="16">
        <v>40.34375</v>
      </c>
      <c r="D88" s="16">
        <v>33.869861602783203</v>
      </c>
      <c r="E88" s="19">
        <v>6.3709678649902344</v>
      </c>
      <c r="F88" s="4">
        <v>0</v>
      </c>
      <c r="G88" s="4">
        <v>1</v>
      </c>
      <c r="H88" s="4">
        <v>1</v>
      </c>
      <c r="I88" s="4">
        <v>5</v>
      </c>
      <c r="J88" s="4">
        <v>50</v>
      </c>
      <c r="K88" s="4">
        <v>156</v>
      </c>
      <c r="L88" s="4">
        <v>133</v>
      </c>
      <c r="M88" s="4">
        <v>43</v>
      </c>
      <c r="N88" s="4">
        <v>11</v>
      </c>
      <c r="O88" s="4">
        <v>5</v>
      </c>
      <c r="P88" s="4">
        <v>2</v>
      </c>
      <c r="Q88" s="4">
        <v>1</v>
      </c>
      <c r="R88" s="5">
        <v>0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37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33</v>
      </c>
      <c r="C99" s="13">
        <v>42.583332061767578</v>
      </c>
      <c r="D99" s="13">
        <v>35.227272033691406</v>
      </c>
      <c r="E99" s="18">
        <v>7.1869945526123047</v>
      </c>
      <c r="F99">
        <v>0</v>
      </c>
      <c r="G99">
        <v>0</v>
      </c>
      <c r="H99">
        <v>0</v>
      </c>
      <c r="I99">
        <v>0</v>
      </c>
      <c r="J99">
        <v>0</v>
      </c>
      <c r="K99">
        <v>9</v>
      </c>
      <c r="L99">
        <v>10</v>
      </c>
      <c r="M99">
        <v>7</v>
      </c>
      <c r="N99">
        <v>3</v>
      </c>
      <c r="O99">
        <v>2</v>
      </c>
      <c r="P99">
        <v>2</v>
      </c>
      <c r="Q99">
        <v>0</v>
      </c>
      <c r="R99" s="17">
        <v>0</v>
      </c>
      <c r="T99" s="23">
        <f>SUM(M99:N99)</f>
        <v>10</v>
      </c>
      <c r="U99" s="23">
        <f>SUM(O99:R99)</f>
        <v>4</v>
      </c>
    </row>
    <row r="100" spans="1:21">
      <c r="A100" s="6">
        <v>4.1666666666666699E-2</v>
      </c>
      <c r="B100" s="17">
        <v>10</v>
      </c>
      <c r="C100" s="13">
        <v>45</v>
      </c>
      <c r="D100" s="13">
        <v>38.775001525878906</v>
      </c>
      <c r="E100" s="18">
        <v>9.7534933090209961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3</v>
      </c>
      <c r="L100">
        <v>0</v>
      </c>
      <c r="M100">
        <v>3</v>
      </c>
      <c r="N100">
        <v>2</v>
      </c>
      <c r="O100">
        <v>1</v>
      </c>
      <c r="P100">
        <v>0</v>
      </c>
      <c r="Q100">
        <v>0</v>
      </c>
      <c r="R100" s="17">
        <v>1</v>
      </c>
      <c r="T100" s="23">
        <f t="shared" ref="T100:T122" si="0">SUM(M100:N100)</f>
        <v>5</v>
      </c>
      <c r="U100" s="23">
        <f t="shared" ref="U100:U122" si="1">SUM(O100:R100)</f>
        <v>2</v>
      </c>
    </row>
    <row r="101" spans="1:21">
      <c r="A101" s="6">
        <v>8.3333333333333301E-2</v>
      </c>
      <c r="B101" s="17">
        <v>13</v>
      </c>
      <c r="C101" s="13">
        <v>40.916667938232422</v>
      </c>
      <c r="D101" s="13">
        <v>33.653846740722656</v>
      </c>
      <c r="E101" s="18">
        <v>8.1225814819335938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3</v>
      </c>
      <c r="L101">
        <v>2</v>
      </c>
      <c r="M101">
        <v>4</v>
      </c>
      <c r="N101">
        <v>3</v>
      </c>
      <c r="O101">
        <v>0</v>
      </c>
      <c r="P101">
        <v>0</v>
      </c>
      <c r="Q101">
        <v>0</v>
      </c>
      <c r="R101" s="17">
        <v>0</v>
      </c>
      <c r="T101" s="23">
        <f t="shared" si="0"/>
        <v>7</v>
      </c>
      <c r="U101" s="23">
        <f t="shared" si="1"/>
        <v>0</v>
      </c>
    </row>
    <row r="102" spans="1:21">
      <c r="A102" s="6">
        <v>0.125</v>
      </c>
      <c r="B102" s="17">
        <v>9</v>
      </c>
      <c r="D102" s="13">
        <v>36.388889312744141</v>
      </c>
      <c r="E102" s="18">
        <v>5.152010440826416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2</v>
      </c>
      <c r="M102">
        <v>5</v>
      </c>
      <c r="N102">
        <v>0</v>
      </c>
      <c r="O102">
        <v>1</v>
      </c>
      <c r="P102">
        <v>0</v>
      </c>
      <c r="Q102">
        <v>0</v>
      </c>
      <c r="R102" s="17">
        <v>0</v>
      </c>
      <c r="T102" s="23">
        <f t="shared" si="0"/>
        <v>5</v>
      </c>
      <c r="U102" s="23">
        <f t="shared" si="1"/>
        <v>1</v>
      </c>
    </row>
    <row r="103" spans="1:21">
      <c r="A103" s="6">
        <v>0.16666666666666699</v>
      </c>
      <c r="B103" s="17">
        <v>16</v>
      </c>
      <c r="C103" s="13">
        <v>43.5</v>
      </c>
      <c r="D103" s="13">
        <v>36.875</v>
      </c>
      <c r="E103" s="18">
        <v>7.6801285743713379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7</v>
      </c>
      <c r="M103">
        <v>2</v>
      </c>
      <c r="N103">
        <v>3</v>
      </c>
      <c r="O103">
        <v>1</v>
      </c>
      <c r="P103">
        <v>0</v>
      </c>
      <c r="Q103">
        <v>1</v>
      </c>
      <c r="R103" s="17">
        <v>0</v>
      </c>
      <c r="T103" s="23">
        <f t="shared" si="0"/>
        <v>5</v>
      </c>
      <c r="U103" s="23">
        <f t="shared" si="1"/>
        <v>2</v>
      </c>
    </row>
    <row r="104" spans="1:21">
      <c r="A104" s="6">
        <v>0.20833333333333301</v>
      </c>
      <c r="B104" s="17">
        <v>70</v>
      </c>
      <c r="C104" s="13">
        <v>43.333332061767578</v>
      </c>
      <c r="D104" s="13">
        <v>36.5</v>
      </c>
      <c r="E104" s="18">
        <v>6.1295537948608398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8</v>
      </c>
      <c r="L104">
        <v>20</v>
      </c>
      <c r="M104">
        <v>17</v>
      </c>
      <c r="N104">
        <v>18</v>
      </c>
      <c r="O104">
        <v>5</v>
      </c>
      <c r="P104">
        <v>0</v>
      </c>
      <c r="Q104">
        <v>0</v>
      </c>
      <c r="R104" s="17">
        <v>0</v>
      </c>
      <c r="T104" s="23">
        <f t="shared" si="0"/>
        <v>35</v>
      </c>
      <c r="U104" s="23">
        <f t="shared" si="1"/>
        <v>5</v>
      </c>
    </row>
    <row r="105" spans="1:21">
      <c r="A105" s="6">
        <v>0.25</v>
      </c>
      <c r="B105" s="17">
        <v>236</v>
      </c>
      <c r="C105" s="13">
        <v>39.923728942871094</v>
      </c>
      <c r="D105" s="13">
        <v>33.771186828613281</v>
      </c>
      <c r="E105" s="18">
        <v>6.0955123901367188</v>
      </c>
      <c r="F105">
        <v>0</v>
      </c>
      <c r="G105">
        <v>0</v>
      </c>
      <c r="H105">
        <v>1</v>
      </c>
      <c r="I105">
        <v>0</v>
      </c>
      <c r="J105">
        <v>5</v>
      </c>
      <c r="K105">
        <v>66</v>
      </c>
      <c r="L105">
        <v>70</v>
      </c>
      <c r="M105">
        <v>59</v>
      </c>
      <c r="N105">
        <v>28</v>
      </c>
      <c r="O105">
        <v>4</v>
      </c>
      <c r="P105">
        <v>2</v>
      </c>
      <c r="Q105">
        <v>1</v>
      </c>
      <c r="R105" s="17">
        <v>0</v>
      </c>
      <c r="T105" s="23">
        <f t="shared" si="0"/>
        <v>87</v>
      </c>
      <c r="U105" s="23">
        <f t="shared" si="1"/>
        <v>7</v>
      </c>
    </row>
    <row r="106" spans="1:21">
      <c r="A106" s="6">
        <v>0.29166666666666702</v>
      </c>
      <c r="B106" s="17">
        <v>586</v>
      </c>
      <c r="C106" s="13">
        <v>34.668315887451172</v>
      </c>
      <c r="D106" s="13">
        <v>30.341297149658203</v>
      </c>
      <c r="E106" s="18">
        <v>4.4095458984375</v>
      </c>
      <c r="F106">
        <v>0</v>
      </c>
      <c r="G106">
        <v>0</v>
      </c>
      <c r="H106">
        <v>1</v>
      </c>
      <c r="I106">
        <v>1</v>
      </c>
      <c r="J106">
        <v>30</v>
      </c>
      <c r="K106">
        <v>277</v>
      </c>
      <c r="L106">
        <v>202</v>
      </c>
      <c r="M106">
        <v>65</v>
      </c>
      <c r="N106">
        <v>7</v>
      </c>
      <c r="O106">
        <v>1</v>
      </c>
      <c r="P106">
        <v>1</v>
      </c>
      <c r="Q106">
        <v>1</v>
      </c>
      <c r="R106" s="17">
        <v>0</v>
      </c>
      <c r="T106" s="23">
        <f t="shared" si="0"/>
        <v>72</v>
      </c>
      <c r="U106" s="23">
        <f t="shared" si="1"/>
        <v>3</v>
      </c>
    </row>
    <row r="107" spans="1:21">
      <c r="A107" s="6">
        <v>0.33333333333333298</v>
      </c>
      <c r="B107" s="17">
        <v>688</v>
      </c>
      <c r="C107" s="13">
        <v>34.387168884277344</v>
      </c>
      <c r="D107" s="13">
        <v>29.934593200683594</v>
      </c>
      <c r="E107" s="18">
        <v>4.2874641418457031</v>
      </c>
      <c r="F107">
        <v>0</v>
      </c>
      <c r="G107">
        <v>0</v>
      </c>
      <c r="H107">
        <v>1</v>
      </c>
      <c r="I107">
        <v>4</v>
      </c>
      <c r="J107">
        <v>45</v>
      </c>
      <c r="K107">
        <v>336</v>
      </c>
      <c r="L107">
        <v>226</v>
      </c>
      <c r="M107">
        <v>65</v>
      </c>
      <c r="N107">
        <v>9</v>
      </c>
      <c r="O107">
        <v>2</v>
      </c>
      <c r="P107">
        <v>0</v>
      </c>
      <c r="Q107">
        <v>0</v>
      </c>
      <c r="R107" s="17">
        <v>0</v>
      </c>
      <c r="T107" s="23">
        <f t="shared" si="0"/>
        <v>74</v>
      </c>
      <c r="U107" s="23">
        <f t="shared" si="1"/>
        <v>2</v>
      </c>
    </row>
    <row r="108" spans="1:21">
      <c r="A108" s="6">
        <v>0.375</v>
      </c>
      <c r="B108" s="17">
        <v>683</v>
      </c>
      <c r="C108" s="13">
        <v>34.210468292236328</v>
      </c>
      <c r="D108" s="13">
        <v>29.905197143554688</v>
      </c>
      <c r="E108" s="18">
        <v>4.441159725189209</v>
      </c>
      <c r="F108">
        <v>0</v>
      </c>
      <c r="G108">
        <v>1</v>
      </c>
      <c r="H108">
        <v>3</v>
      </c>
      <c r="I108">
        <v>3</v>
      </c>
      <c r="J108">
        <v>35</v>
      </c>
      <c r="K108">
        <v>341</v>
      </c>
      <c r="L108">
        <v>234</v>
      </c>
      <c r="M108">
        <v>57</v>
      </c>
      <c r="N108">
        <v>5</v>
      </c>
      <c r="O108">
        <v>2</v>
      </c>
      <c r="P108">
        <v>1</v>
      </c>
      <c r="Q108">
        <v>0</v>
      </c>
      <c r="R108" s="17">
        <v>1</v>
      </c>
      <c r="T108" s="23">
        <f t="shared" si="0"/>
        <v>62</v>
      </c>
      <c r="U108" s="23">
        <f t="shared" si="1"/>
        <v>4</v>
      </c>
    </row>
    <row r="109" spans="1:21">
      <c r="A109" s="6">
        <v>0.41666666666666702</v>
      </c>
      <c r="B109" s="17">
        <v>469</v>
      </c>
      <c r="C109" s="13">
        <v>34.760810852050781</v>
      </c>
      <c r="D109" s="13">
        <v>30.751598358154297</v>
      </c>
      <c r="E109" s="18">
        <v>4.2361807823181152</v>
      </c>
      <c r="F109">
        <v>0</v>
      </c>
      <c r="G109">
        <v>0</v>
      </c>
      <c r="H109">
        <v>1</v>
      </c>
      <c r="I109">
        <v>0</v>
      </c>
      <c r="J109">
        <v>16</v>
      </c>
      <c r="K109">
        <v>205</v>
      </c>
      <c r="L109">
        <v>185</v>
      </c>
      <c r="M109">
        <v>48</v>
      </c>
      <c r="N109">
        <v>13</v>
      </c>
      <c r="O109">
        <v>1</v>
      </c>
      <c r="P109">
        <v>0</v>
      </c>
      <c r="Q109">
        <v>0</v>
      </c>
      <c r="R109" s="17">
        <v>0</v>
      </c>
      <c r="T109" s="23">
        <f t="shared" si="0"/>
        <v>61</v>
      </c>
      <c r="U109" s="23">
        <f t="shared" si="1"/>
        <v>1</v>
      </c>
    </row>
    <row r="110" spans="1:21">
      <c r="A110" s="6">
        <v>0.45833333333333298</v>
      </c>
      <c r="B110" s="17">
        <v>500</v>
      </c>
      <c r="C110" s="13">
        <v>34.378307342529297</v>
      </c>
      <c r="D110" s="13">
        <v>30</v>
      </c>
      <c r="E110" s="18">
        <v>4.3988633155822754</v>
      </c>
      <c r="F110">
        <v>0</v>
      </c>
      <c r="G110">
        <v>1</v>
      </c>
      <c r="H110">
        <v>0</v>
      </c>
      <c r="I110">
        <v>8</v>
      </c>
      <c r="J110">
        <v>30</v>
      </c>
      <c r="K110">
        <v>220</v>
      </c>
      <c r="L110">
        <v>189</v>
      </c>
      <c r="M110">
        <v>46</v>
      </c>
      <c r="N110">
        <v>5</v>
      </c>
      <c r="O110">
        <v>1</v>
      </c>
      <c r="P110">
        <v>0</v>
      </c>
      <c r="Q110">
        <v>0</v>
      </c>
      <c r="R110" s="17">
        <v>0</v>
      </c>
      <c r="T110" s="23">
        <f t="shared" si="0"/>
        <v>51</v>
      </c>
      <c r="U110" s="23">
        <f t="shared" si="1"/>
        <v>1</v>
      </c>
    </row>
    <row r="111" spans="1:21">
      <c r="A111" s="6">
        <v>0.5</v>
      </c>
      <c r="B111" s="17">
        <v>469</v>
      </c>
      <c r="C111" s="13">
        <v>34.596466064453125</v>
      </c>
      <c r="D111" s="13">
        <v>30.314498901367188</v>
      </c>
      <c r="E111" s="18">
        <v>4.4012165069580078</v>
      </c>
      <c r="F111">
        <v>0</v>
      </c>
      <c r="G111">
        <v>1</v>
      </c>
      <c r="H111">
        <v>0</v>
      </c>
      <c r="I111">
        <v>6</v>
      </c>
      <c r="J111">
        <v>24</v>
      </c>
      <c r="K111">
        <v>198</v>
      </c>
      <c r="L111">
        <v>184</v>
      </c>
      <c r="M111">
        <v>48</v>
      </c>
      <c r="N111">
        <v>8</v>
      </c>
      <c r="O111">
        <v>0</v>
      </c>
      <c r="P111">
        <v>0</v>
      </c>
      <c r="Q111">
        <v>0</v>
      </c>
      <c r="R111" s="17">
        <v>0</v>
      </c>
      <c r="T111" s="23">
        <f t="shared" si="0"/>
        <v>56</v>
      </c>
      <c r="U111" s="23">
        <f t="shared" si="1"/>
        <v>0</v>
      </c>
    </row>
    <row r="112" spans="1:21">
      <c r="A112" s="6">
        <v>0.54166666666666696</v>
      </c>
      <c r="B112" s="17">
        <v>442</v>
      </c>
      <c r="C112" s="13">
        <v>34.556884765625</v>
      </c>
      <c r="D112" s="13">
        <v>30.294116973876953</v>
      </c>
      <c r="E112" s="18">
        <v>4.3786463737487793</v>
      </c>
      <c r="F112">
        <v>0</v>
      </c>
      <c r="G112">
        <v>1</v>
      </c>
      <c r="H112">
        <v>1</v>
      </c>
      <c r="I112">
        <v>1</v>
      </c>
      <c r="J112">
        <v>24</v>
      </c>
      <c r="K112">
        <v>196</v>
      </c>
      <c r="L112">
        <v>167</v>
      </c>
      <c r="M112">
        <v>45</v>
      </c>
      <c r="N112">
        <v>5</v>
      </c>
      <c r="O112">
        <v>2</v>
      </c>
      <c r="P112">
        <v>0</v>
      </c>
      <c r="Q112">
        <v>0</v>
      </c>
      <c r="R112" s="17">
        <v>0</v>
      </c>
      <c r="T112" s="23">
        <f t="shared" si="0"/>
        <v>50</v>
      </c>
      <c r="U112" s="23">
        <f t="shared" si="1"/>
        <v>2</v>
      </c>
    </row>
    <row r="113" spans="1:21">
      <c r="A113" s="6">
        <v>0.58333333333333304</v>
      </c>
      <c r="B113" s="17">
        <v>536</v>
      </c>
      <c r="C113" s="13">
        <v>34.806179046630859</v>
      </c>
      <c r="D113" s="13">
        <v>30.345149993896484</v>
      </c>
      <c r="E113" s="18">
        <v>4.4546108245849609</v>
      </c>
      <c r="F113">
        <v>0</v>
      </c>
      <c r="G113">
        <v>1</v>
      </c>
      <c r="H113">
        <v>2</v>
      </c>
      <c r="I113">
        <v>1</v>
      </c>
      <c r="J113">
        <v>22</v>
      </c>
      <c r="K113">
        <v>258</v>
      </c>
      <c r="L113">
        <v>178</v>
      </c>
      <c r="M113">
        <v>61</v>
      </c>
      <c r="N113">
        <v>13</v>
      </c>
      <c r="O113">
        <v>0</v>
      </c>
      <c r="P113">
        <v>0</v>
      </c>
      <c r="Q113">
        <v>0</v>
      </c>
      <c r="R113" s="17">
        <v>0</v>
      </c>
      <c r="T113" s="23">
        <f t="shared" si="0"/>
        <v>74</v>
      </c>
      <c r="U113" s="23">
        <f t="shared" si="1"/>
        <v>0</v>
      </c>
    </row>
    <row r="114" spans="1:21">
      <c r="A114" s="6">
        <v>0.625</v>
      </c>
      <c r="B114" s="17">
        <v>721</v>
      </c>
      <c r="C114" s="13">
        <v>34.064693450927734</v>
      </c>
      <c r="D114" s="13">
        <v>29.469486236572266</v>
      </c>
      <c r="E114" s="18">
        <v>4.4695501327514648</v>
      </c>
      <c r="F114">
        <v>0</v>
      </c>
      <c r="G114">
        <v>2</v>
      </c>
      <c r="H114">
        <v>0</v>
      </c>
      <c r="I114">
        <v>4</v>
      </c>
      <c r="J114">
        <v>74</v>
      </c>
      <c r="K114">
        <v>347</v>
      </c>
      <c r="L114">
        <v>228</v>
      </c>
      <c r="M114">
        <v>54</v>
      </c>
      <c r="N114">
        <v>10</v>
      </c>
      <c r="O114">
        <v>2</v>
      </c>
      <c r="P114">
        <v>0</v>
      </c>
      <c r="Q114">
        <v>0</v>
      </c>
      <c r="R114" s="17">
        <v>0</v>
      </c>
      <c r="T114" s="23">
        <f t="shared" si="0"/>
        <v>64</v>
      </c>
      <c r="U114" s="23">
        <f t="shared" si="1"/>
        <v>2</v>
      </c>
    </row>
    <row r="115" spans="1:21">
      <c r="A115" s="6">
        <v>0.66666666666666696</v>
      </c>
      <c r="B115" s="17">
        <v>663</v>
      </c>
      <c r="C115" s="13">
        <v>34.761070251464844</v>
      </c>
      <c r="D115" s="13">
        <v>30.584465026855469</v>
      </c>
      <c r="E115" s="18">
        <v>4.5319828987121582</v>
      </c>
      <c r="F115">
        <v>0</v>
      </c>
      <c r="G115">
        <v>3</v>
      </c>
      <c r="H115">
        <v>4</v>
      </c>
      <c r="I115">
        <v>4</v>
      </c>
      <c r="J115">
        <v>16</v>
      </c>
      <c r="K115">
        <v>278</v>
      </c>
      <c r="L115">
        <v>271</v>
      </c>
      <c r="M115">
        <v>76</v>
      </c>
      <c r="N115">
        <v>10</v>
      </c>
      <c r="O115">
        <v>1</v>
      </c>
      <c r="P115">
        <v>0</v>
      </c>
      <c r="Q115">
        <v>0</v>
      </c>
      <c r="R115" s="17">
        <v>0</v>
      </c>
      <c r="T115" s="23">
        <f t="shared" si="0"/>
        <v>86</v>
      </c>
      <c r="U115" s="23">
        <f t="shared" si="1"/>
        <v>1</v>
      </c>
    </row>
    <row r="116" spans="1:21">
      <c r="A116" s="6">
        <v>0.70833333333333304</v>
      </c>
      <c r="B116" s="17">
        <v>633</v>
      </c>
      <c r="C116" s="13">
        <v>34.800708770751953</v>
      </c>
      <c r="D116" s="13">
        <v>30.359399795532227</v>
      </c>
      <c r="E116" s="18">
        <v>4.6985740661621094</v>
      </c>
      <c r="F116">
        <v>0</v>
      </c>
      <c r="G116">
        <v>1</v>
      </c>
      <c r="H116">
        <v>0</v>
      </c>
      <c r="I116">
        <v>3</v>
      </c>
      <c r="J116">
        <v>38</v>
      </c>
      <c r="K116">
        <v>292</v>
      </c>
      <c r="L116">
        <v>212</v>
      </c>
      <c r="M116">
        <v>70</v>
      </c>
      <c r="N116">
        <v>12</v>
      </c>
      <c r="O116">
        <v>4</v>
      </c>
      <c r="P116">
        <v>0</v>
      </c>
      <c r="Q116">
        <v>1</v>
      </c>
      <c r="R116" s="17">
        <v>0</v>
      </c>
      <c r="T116" s="23">
        <f t="shared" si="0"/>
        <v>82</v>
      </c>
      <c r="U116" s="23">
        <f t="shared" si="1"/>
        <v>5</v>
      </c>
    </row>
    <row r="117" spans="1:21">
      <c r="A117" s="6">
        <v>0.75</v>
      </c>
      <c r="B117" s="17">
        <v>396</v>
      </c>
      <c r="C117" s="13">
        <v>35.806819915771484</v>
      </c>
      <c r="D117" s="13">
        <v>30.871212005615234</v>
      </c>
      <c r="E117" s="18">
        <v>5.2282333374023438</v>
      </c>
      <c r="F117">
        <v>0</v>
      </c>
      <c r="G117">
        <v>1</v>
      </c>
      <c r="H117">
        <v>0</v>
      </c>
      <c r="I117">
        <v>1</v>
      </c>
      <c r="J117">
        <v>26</v>
      </c>
      <c r="K117">
        <v>166</v>
      </c>
      <c r="L117">
        <v>135</v>
      </c>
      <c r="M117">
        <v>44</v>
      </c>
      <c r="N117">
        <v>16</v>
      </c>
      <c r="O117">
        <v>7</v>
      </c>
      <c r="P117">
        <v>0</v>
      </c>
      <c r="Q117">
        <v>0</v>
      </c>
      <c r="R117" s="17">
        <v>0</v>
      </c>
      <c r="T117" s="23">
        <f t="shared" si="0"/>
        <v>60</v>
      </c>
      <c r="U117" s="23">
        <f t="shared" si="1"/>
        <v>7</v>
      </c>
    </row>
    <row r="118" spans="1:21">
      <c r="A118" s="6">
        <v>0.79166666666666696</v>
      </c>
      <c r="B118" s="17">
        <v>227</v>
      </c>
      <c r="C118" s="13">
        <v>36.009258270263672</v>
      </c>
      <c r="D118" s="13">
        <v>30.848016738891602</v>
      </c>
      <c r="E118" s="18">
        <v>5.7309370040893555</v>
      </c>
      <c r="F118">
        <v>0</v>
      </c>
      <c r="G118">
        <v>1</v>
      </c>
      <c r="H118">
        <v>0</v>
      </c>
      <c r="I118">
        <v>4</v>
      </c>
      <c r="J118">
        <v>11</v>
      </c>
      <c r="K118">
        <v>96</v>
      </c>
      <c r="L118">
        <v>75</v>
      </c>
      <c r="M118">
        <v>27</v>
      </c>
      <c r="N118">
        <v>9</v>
      </c>
      <c r="O118">
        <v>2</v>
      </c>
      <c r="P118">
        <v>1</v>
      </c>
      <c r="Q118">
        <v>1</v>
      </c>
      <c r="R118" s="17">
        <v>0</v>
      </c>
      <c r="T118" s="23">
        <f t="shared" si="0"/>
        <v>36</v>
      </c>
      <c r="U118" s="23">
        <f t="shared" si="1"/>
        <v>4</v>
      </c>
    </row>
    <row r="119" spans="1:21">
      <c r="A119" s="6">
        <v>0.83333333333333304</v>
      </c>
      <c r="B119" s="17">
        <v>138</v>
      </c>
      <c r="C119" s="13">
        <v>39.407405853271484</v>
      </c>
      <c r="D119" s="13">
        <v>33.405796051025391</v>
      </c>
      <c r="E119" s="18">
        <v>6.1748528480529785</v>
      </c>
      <c r="F119">
        <v>0</v>
      </c>
      <c r="G119">
        <v>0</v>
      </c>
      <c r="H119">
        <v>0</v>
      </c>
      <c r="I119">
        <v>0</v>
      </c>
      <c r="J119">
        <v>4</v>
      </c>
      <c r="K119">
        <v>40</v>
      </c>
      <c r="L119">
        <v>49</v>
      </c>
      <c r="M119">
        <v>27</v>
      </c>
      <c r="N119">
        <v>12</v>
      </c>
      <c r="O119">
        <v>3</v>
      </c>
      <c r="P119">
        <v>2</v>
      </c>
      <c r="Q119">
        <v>1</v>
      </c>
      <c r="R119" s="17">
        <v>0</v>
      </c>
      <c r="T119" s="23">
        <f t="shared" si="0"/>
        <v>39</v>
      </c>
      <c r="U119" s="23">
        <f t="shared" si="1"/>
        <v>6</v>
      </c>
    </row>
    <row r="120" spans="1:21">
      <c r="A120" s="6">
        <v>0.875</v>
      </c>
      <c r="B120" s="17">
        <v>98</v>
      </c>
      <c r="C120" s="13">
        <v>38.423076629638672</v>
      </c>
      <c r="D120" s="13">
        <v>32.244899749755859</v>
      </c>
      <c r="E120" s="18">
        <v>5.9492945671081543</v>
      </c>
      <c r="F120">
        <v>0</v>
      </c>
      <c r="G120">
        <v>0</v>
      </c>
      <c r="H120">
        <v>0</v>
      </c>
      <c r="I120">
        <v>1</v>
      </c>
      <c r="J120">
        <v>5</v>
      </c>
      <c r="K120">
        <v>36</v>
      </c>
      <c r="L120">
        <v>23</v>
      </c>
      <c r="M120">
        <v>26</v>
      </c>
      <c r="N120">
        <v>3</v>
      </c>
      <c r="O120">
        <v>4</v>
      </c>
      <c r="P120">
        <v>0</v>
      </c>
      <c r="Q120">
        <v>0</v>
      </c>
      <c r="R120" s="17">
        <v>0</v>
      </c>
      <c r="T120" s="23">
        <f t="shared" si="0"/>
        <v>29</v>
      </c>
      <c r="U120" s="23">
        <f t="shared" si="1"/>
        <v>4</v>
      </c>
    </row>
    <row r="121" spans="1:21">
      <c r="A121" s="6">
        <v>0.91666666666666696</v>
      </c>
      <c r="B121" s="17">
        <v>58</v>
      </c>
      <c r="C121" s="13">
        <v>38.6875</v>
      </c>
      <c r="D121" s="13">
        <v>33.189655303955078</v>
      </c>
      <c r="E121" s="18">
        <v>4.9522089958190918</v>
      </c>
      <c r="F121">
        <v>0</v>
      </c>
      <c r="G121">
        <v>0</v>
      </c>
      <c r="H121">
        <v>0</v>
      </c>
      <c r="I121">
        <v>0</v>
      </c>
      <c r="J121">
        <v>2</v>
      </c>
      <c r="K121">
        <v>14</v>
      </c>
      <c r="L121">
        <v>21</v>
      </c>
      <c r="M121">
        <v>16</v>
      </c>
      <c r="N121">
        <v>5</v>
      </c>
      <c r="O121">
        <v>0</v>
      </c>
      <c r="P121">
        <v>0</v>
      </c>
      <c r="Q121">
        <v>0</v>
      </c>
      <c r="R121" s="17">
        <v>0</v>
      </c>
      <c r="T121" s="23">
        <f t="shared" si="0"/>
        <v>21</v>
      </c>
      <c r="U121" s="23">
        <f t="shared" si="1"/>
        <v>0</v>
      </c>
    </row>
    <row r="122" spans="1:21" ht="15" thickBot="1">
      <c r="A122" s="14">
        <v>0.95833333333333304</v>
      </c>
      <c r="B122" s="5">
        <v>20</v>
      </c>
      <c r="C122" s="16">
        <v>39.25</v>
      </c>
      <c r="D122" s="16">
        <v>35.75</v>
      </c>
      <c r="E122" s="19">
        <v>6.1796035766601563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4</v>
      </c>
      <c r="L122" s="4">
        <v>4</v>
      </c>
      <c r="M122" s="4">
        <v>10</v>
      </c>
      <c r="N122" s="4">
        <v>0</v>
      </c>
      <c r="O122" s="4">
        <v>1</v>
      </c>
      <c r="P122" s="4">
        <v>1</v>
      </c>
      <c r="Q122" s="4">
        <v>0</v>
      </c>
      <c r="R122" s="5">
        <v>0</v>
      </c>
      <c r="T122" s="23">
        <f t="shared" si="0"/>
        <v>10</v>
      </c>
      <c r="U122" s="23">
        <f t="shared" si="1"/>
        <v>2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6786</v>
      </c>
      <c r="C125" s="13">
        <v>34.588550567626953</v>
      </c>
      <c r="D125" s="13">
        <v>30.218502044677734</v>
      </c>
      <c r="E125" s="18">
        <v>4.5029597282409668</v>
      </c>
      <c r="F125">
        <v>0</v>
      </c>
      <c r="G125">
        <v>12</v>
      </c>
      <c r="H125">
        <v>13</v>
      </c>
      <c r="I125">
        <v>36</v>
      </c>
      <c r="J125">
        <v>380</v>
      </c>
      <c r="K125">
        <v>3114</v>
      </c>
      <c r="L125">
        <v>2411</v>
      </c>
      <c r="M125">
        <v>679</v>
      </c>
      <c r="N125">
        <v>113</v>
      </c>
      <c r="O125">
        <v>23</v>
      </c>
      <c r="P125">
        <v>2</v>
      </c>
      <c r="Q125">
        <v>2</v>
      </c>
      <c r="R125" s="17">
        <v>1</v>
      </c>
    </row>
    <row r="126" spans="1:21">
      <c r="A126" s="7" t="s">
        <v>28</v>
      </c>
      <c r="B126" s="17">
        <v>7485</v>
      </c>
      <c r="C126" s="13">
        <v>34.826389312744141</v>
      </c>
      <c r="D126" s="13">
        <v>30.434902191162109</v>
      </c>
      <c r="E126" s="18">
        <v>4.7245340347290039</v>
      </c>
      <c r="F126">
        <v>0</v>
      </c>
      <c r="G126">
        <v>13</v>
      </c>
      <c r="H126">
        <v>14</v>
      </c>
      <c r="I126">
        <v>41</v>
      </c>
      <c r="J126">
        <v>405</v>
      </c>
      <c r="K126">
        <v>3352</v>
      </c>
      <c r="L126">
        <v>2628</v>
      </c>
      <c r="M126">
        <v>818</v>
      </c>
      <c r="N126">
        <v>165</v>
      </c>
      <c r="O126">
        <v>36</v>
      </c>
      <c r="P126">
        <v>7</v>
      </c>
      <c r="Q126">
        <v>5</v>
      </c>
      <c r="R126" s="17">
        <v>1</v>
      </c>
    </row>
    <row r="127" spans="1:21">
      <c r="A127" s="7" t="s">
        <v>29</v>
      </c>
      <c r="B127" s="17">
        <v>7563</v>
      </c>
      <c r="C127" s="13">
        <v>34.868167877197266</v>
      </c>
      <c r="D127" s="13">
        <v>30.470085144042969</v>
      </c>
      <c r="E127" s="18">
        <v>4.7446537017822266</v>
      </c>
      <c r="F127">
        <v>0</v>
      </c>
      <c r="G127">
        <v>13</v>
      </c>
      <c r="H127">
        <v>14</v>
      </c>
      <c r="I127">
        <v>41</v>
      </c>
      <c r="J127">
        <v>407</v>
      </c>
      <c r="K127">
        <v>3370</v>
      </c>
      <c r="L127">
        <v>2653</v>
      </c>
      <c r="M127">
        <v>844</v>
      </c>
      <c r="N127">
        <v>170</v>
      </c>
      <c r="O127">
        <v>37</v>
      </c>
      <c r="P127">
        <v>8</v>
      </c>
      <c r="Q127">
        <v>5</v>
      </c>
      <c r="R127" s="17">
        <v>1</v>
      </c>
    </row>
    <row r="128" spans="1:21">
      <c r="A128" s="7" t="s">
        <v>30</v>
      </c>
      <c r="B128" s="17">
        <v>7714</v>
      </c>
      <c r="C128" s="13">
        <v>34.978469848632813</v>
      </c>
      <c r="D128" s="13">
        <v>30.581474304199219</v>
      </c>
      <c r="E128" s="18">
        <v>4.864936351776123</v>
      </c>
      <c r="F128">
        <v>0</v>
      </c>
      <c r="G128">
        <v>13</v>
      </c>
      <c r="H128">
        <v>15</v>
      </c>
      <c r="I128">
        <v>41</v>
      </c>
      <c r="J128">
        <v>409</v>
      </c>
      <c r="K128">
        <v>3396</v>
      </c>
      <c r="L128">
        <v>2694</v>
      </c>
      <c r="M128">
        <v>882</v>
      </c>
      <c r="N128">
        <v>199</v>
      </c>
      <c r="O128">
        <v>47</v>
      </c>
      <c r="P128">
        <v>10</v>
      </c>
      <c r="Q128">
        <v>6</v>
      </c>
      <c r="R128" s="17">
        <v>2</v>
      </c>
      <c r="T128">
        <f>SUM(T99:T127)</f>
        <v>1081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0.33333333333333298</v>
      </c>
      <c r="C130" s="21">
        <v>4.1666666666666699E-2</v>
      </c>
      <c r="D130" s="21">
        <v>4.1666666666666699E-2</v>
      </c>
      <c r="E130" s="22">
        <v>4.1666666666666699E-2</v>
      </c>
      <c r="F130" s="21">
        <v>0.45833333333333298</v>
      </c>
      <c r="G130" s="21">
        <v>0.45833333333333298</v>
      </c>
      <c r="H130" s="21">
        <v>0.375</v>
      </c>
      <c r="I130" s="21">
        <v>0.45833333333333298</v>
      </c>
      <c r="J130" s="21">
        <v>0.33333333333333298</v>
      </c>
      <c r="K130" s="21">
        <v>0.375</v>
      </c>
      <c r="L130" s="21">
        <v>0.375</v>
      </c>
      <c r="M130" s="21">
        <v>0.33333333333333298</v>
      </c>
      <c r="N130" s="21">
        <v>0.25</v>
      </c>
      <c r="O130" s="21">
        <v>0.20833333333333301</v>
      </c>
      <c r="P130" s="21">
        <v>0.25</v>
      </c>
      <c r="Q130" s="21">
        <v>0.29166666666666702</v>
      </c>
      <c r="R130" s="22">
        <v>0.375</v>
      </c>
    </row>
    <row r="131" spans="1:18">
      <c r="A131" s="7"/>
      <c r="B131" s="17">
        <v>688</v>
      </c>
      <c r="C131" s="13">
        <v>45</v>
      </c>
      <c r="D131" s="13">
        <v>38.775001525878906</v>
      </c>
      <c r="E131" s="18">
        <v>9.7534933090209961</v>
      </c>
      <c r="F131">
        <v>0</v>
      </c>
      <c r="G131">
        <v>1</v>
      </c>
      <c r="H131">
        <v>3</v>
      </c>
      <c r="I131">
        <v>8</v>
      </c>
      <c r="J131">
        <v>45</v>
      </c>
      <c r="K131">
        <v>341</v>
      </c>
      <c r="L131">
        <v>234</v>
      </c>
      <c r="M131">
        <v>65</v>
      </c>
      <c r="N131">
        <v>28</v>
      </c>
      <c r="O131">
        <v>5</v>
      </c>
      <c r="P131">
        <v>2</v>
      </c>
      <c r="Q131">
        <v>1</v>
      </c>
      <c r="R131" s="17">
        <v>1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0.625</v>
      </c>
      <c r="C133" s="21">
        <v>0.83333333333333304</v>
      </c>
      <c r="D133" s="21">
        <v>0.95833333333333304</v>
      </c>
      <c r="E133" s="22">
        <v>0.95833333333333304</v>
      </c>
      <c r="F133" s="21">
        <v>0.95833333333333304</v>
      </c>
      <c r="G133" s="21">
        <v>0.66666666666666696</v>
      </c>
      <c r="H133" s="21">
        <v>0.66666666666666696</v>
      </c>
      <c r="I133" s="21">
        <v>0.5</v>
      </c>
      <c r="J133" s="21">
        <v>0.625</v>
      </c>
      <c r="K133" s="21">
        <v>0.625</v>
      </c>
      <c r="L133" s="21">
        <v>0.66666666666666696</v>
      </c>
      <c r="M133" s="21">
        <v>0.66666666666666696</v>
      </c>
      <c r="N133" s="21">
        <v>0.75</v>
      </c>
      <c r="O133" s="21">
        <v>0.75</v>
      </c>
      <c r="P133" s="21">
        <v>0.83333333333333304</v>
      </c>
      <c r="Q133" s="21">
        <v>0.83333333333333304</v>
      </c>
      <c r="R133" s="22">
        <v>0.95833333333333304</v>
      </c>
    </row>
    <row r="134" spans="1:18">
      <c r="A134" s="15"/>
      <c r="B134" s="5">
        <v>721</v>
      </c>
      <c r="C134" s="16">
        <v>39.407405853271484</v>
      </c>
      <c r="D134" s="16">
        <v>35.75</v>
      </c>
      <c r="E134" s="19">
        <v>6.1796035766601563</v>
      </c>
      <c r="F134" s="4">
        <v>0</v>
      </c>
      <c r="G134" s="4">
        <v>3</v>
      </c>
      <c r="H134" s="4">
        <v>4</v>
      </c>
      <c r="I134" s="4">
        <v>6</v>
      </c>
      <c r="J134" s="4">
        <v>74</v>
      </c>
      <c r="K134" s="4">
        <v>347</v>
      </c>
      <c r="L134" s="4">
        <v>271</v>
      </c>
      <c r="M134" s="4">
        <v>76</v>
      </c>
      <c r="N134" s="4">
        <v>16</v>
      </c>
      <c r="O134" s="4">
        <v>7</v>
      </c>
      <c r="P134" s="4">
        <v>2</v>
      </c>
      <c r="Q134" s="4">
        <v>1</v>
      </c>
      <c r="R134" s="5">
        <v>0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36"/>
  <sheetViews>
    <sheetView topLeftCell="A106" workbookViewId="0">
      <selection activeCell="A110" sqref="A110:X110"/>
    </sheetView>
  </sheetViews>
  <sheetFormatPr defaultRowHeight="14.4"/>
  <cols>
    <col min="3" max="18" width="7.77734375" customWidth="1"/>
  </cols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38</v>
      </c>
    </row>
    <row r="6" spans="1:18" ht="50.4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7</v>
      </c>
      <c r="D7" s="13">
        <v>33.214286804199219</v>
      </c>
      <c r="E7" s="18">
        <v>4.1649656295776367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5</v>
      </c>
      <c r="M7">
        <v>0</v>
      </c>
      <c r="N7">
        <v>1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4</v>
      </c>
      <c r="D8" s="13">
        <v>40</v>
      </c>
      <c r="E8" s="18">
        <v>2.5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</v>
      </c>
      <c r="N8">
        <v>2</v>
      </c>
      <c r="O8">
        <v>0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3</v>
      </c>
      <c r="D9" s="13">
        <v>32.5</v>
      </c>
      <c r="E9" s="18">
        <v>7.0710678100585938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2</v>
      </c>
      <c r="N9">
        <v>0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3</v>
      </c>
      <c r="D10" s="13">
        <v>42.5</v>
      </c>
      <c r="E10" s="18">
        <v>4.0824828147888184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6</v>
      </c>
      <c r="D11" s="13">
        <v>34.166667938232422</v>
      </c>
      <c r="E11" s="18">
        <v>2.3570225238800049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4</v>
      </c>
      <c r="M11">
        <v>2</v>
      </c>
      <c r="N11">
        <v>0</v>
      </c>
      <c r="O11">
        <v>0</v>
      </c>
      <c r="P11">
        <v>0</v>
      </c>
      <c r="Q11">
        <v>0</v>
      </c>
      <c r="R11" s="17">
        <v>0</v>
      </c>
    </row>
    <row r="12" spans="1:18">
      <c r="A12" s="6">
        <v>0.20833333333333301</v>
      </c>
      <c r="B12" s="17">
        <v>26</v>
      </c>
      <c r="C12" s="13">
        <v>42.571430206298828</v>
      </c>
      <c r="D12" s="13">
        <v>35.192306518554688</v>
      </c>
      <c r="E12" s="18">
        <v>6.8262457847595215</v>
      </c>
      <c r="F12">
        <v>0</v>
      </c>
      <c r="G12">
        <v>0</v>
      </c>
      <c r="H12">
        <v>0</v>
      </c>
      <c r="I12">
        <v>1</v>
      </c>
      <c r="J12">
        <v>0</v>
      </c>
      <c r="K12">
        <v>5</v>
      </c>
      <c r="L12">
        <v>7</v>
      </c>
      <c r="M12">
        <v>5</v>
      </c>
      <c r="N12">
        <v>7</v>
      </c>
      <c r="O12">
        <v>1</v>
      </c>
      <c r="P12">
        <v>0</v>
      </c>
      <c r="Q12">
        <v>0</v>
      </c>
      <c r="R12" s="17">
        <v>0</v>
      </c>
    </row>
    <row r="13" spans="1:18">
      <c r="A13" s="6">
        <v>0.25</v>
      </c>
      <c r="B13" s="17">
        <v>97</v>
      </c>
      <c r="C13" s="13">
        <v>38.790000915527344</v>
      </c>
      <c r="D13" s="13">
        <v>33.685565948486328</v>
      </c>
      <c r="E13" s="18">
        <v>5.2648019790649414</v>
      </c>
      <c r="F13">
        <v>0</v>
      </c>
      <c r="G13">
        <v>0</v>
      </c>
      <c r="H13">
        <v>1</v>
      </c>
      <c r="I13">
        <v>1</v>
      </c>
      <c r="J13">
        <v>1</v>
      </c>
      <c r="K13">
        <v>13</v>
      </c>
      <c r="L13">
        <v>47</v>
      </c>
      <c r="M13">
        <v>25</v>
      </c>
      <c r="N13">
        <v>7</v>
      </c>
      <c r="O13">
        <v>2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265</v>
      </c>
      <c r="C14" s="13">
        <v>34.891826629638672</v>
      </c>
      <c r="D14" s="13">
        <v>30.707546234130859</v>
      </c>
      <c r="E14" s="18">
        <v>4.5861091613769531</v>
      </c>
      <c r="F14">
        <v>0</v>
      </c>
      <c r="G14">
        <v>0</v>
      </c>
      <c r="H14">
        <v>0</v>
      </c>
      <c r="I14">
        <v>2</v>
      </c>
      <c r="J14">
        <v>15</v>
      </c>
      <c r="K14">
        <v>106</v>
      </c>
      <c r="L14">
        <v>104</v>
      </c>
      <c r="M14">
        <v>32</v>
      </c>
      <c r="N14">
        <v>4</v>
      </c>
      <c r="O14">
        <v>1</v>
      </c>
      <c r="P14">
        <v>1</v>
      </c>
      <c r="Q14">
        <v>0</v>
      </c>
      <c r="R14" s="17">
        <v>0</v>
      </c>
    </row>
    <row r="15" spans="1:18">
      <c r="A15" s="6">
        <v>0.33333333333333298</v>
      </c>
      <c r="B15" s="17">
        <v>302</v>
      </c>
      <c r="C15" s="13">
        <v>34.137615203857422</v>
      </c>
      <c r="D15" s="13">
        <v>29.884105682373047</v>
      </c>
      <c r="E15" s="18">
        <v>4.1628456115722656</v>
      </c>
      <c r="F15">
        <v>0</v>
      </c>
      <c r="G15">
        <v>0</v>
      </c>
      <c r="H15">
        <v>0</v>
      </c>
      <c r="I15">
        <v>6</v>
      </c>
      <c r="J15">
        <v>12</v>
      </c>
      <c r="K15">
        <v>148</v>
      </c>
      <c r="L15">
        <v>109</v>
      </c>
      <c r="M15">
        <v>22</v>
      </c>
      <c r="N15">
        <v>5</v>
      </c>
      <c r="O15">
        <v>0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244</v>
      </c>
      <c r="C16" s="13">
        <v>34.930377960205078</v>
      </c>
      <c r="D16" s="13">
        <v>29.651639938354492</v>
      </c>
      <c r="E16" s="18">
        <v>5.7422041893005371</v>
      </c>
      <c r="F16">
        <v>0</v>
      </c>
      <c r="G16">
        <v>1</v>
      </c>
      <c r="H16">
        <v>5</v>
      </c>
      <c r="I16">
        <v>9</v>
      </c>
      <c r="J16">
        <v>15</v>
      </c>
      <c r="K16">
        <v>99</v>
      </c>
      <c r="L16">
        <v>79</v>
      </c>
      <c r="M16">
        <v>31</v>
      </c>
      <c r="N16">
        <v>4</v>
      </c>
      <c r="O16">
        <v>1</v>
      </c>
      <c r="P16">
        <v>0</v>
      </c>
      <c r="Q16">
        <v>0</v>
      </c>
      <c r="R16" s="17">
        <v>0</v>
      </c>
    </row>
    <row r="17" spans="1:18">
      <c r="A17" s="6">
        <v>0.41666666666666702</v>
      </c>
      <c r="B17" s="17">
        <v>249</v>
      </c>
      <c r="C17" s="13">
        <v>34.182991027832031</v>
      </c>
      <c r="D17" s="13">
        <v>30.030120849609375</v>
      </c>
      <c r="E17" s="18">
        <v>4.1343035697937012</v>
      </c>
      <c r="F17">
        <v>0</v>
      </c>
      <c r="G17">
        <v>0</v>
      </c>
      <c r="H17">
        <v>0</v>
      </c>
      <c r="I17">
        <v>1</v>
      </c>
      <c r="J17">
        <v>18</v>
      </c>
      <c r="K17">
        <v>111</v>
      </c>
      <c r="L17">
        <v>97</v>
      </c>
      <c r="M17">
        <v>18</v>
      </c>
      <c r="N17">
        <v>3</v>
      </c>
      <c r="O17">
        <v>1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248</v>
      </c>
      <c r="C18" s="13">
        <v>32.089744567871094</v>
      </c>
      <c r="D18" s="13">
        <v>26.129032135009766</v>
      </c>
      <c r="E18" s="18">
        <v>5.5116705894470215</v>
      </c>
      <c r="F18">
        <v>0</v>
      </c>
      <c r="G18">
        <v>1</v>
      </c>
      <c r="H18">
        <v>4</v>
      </c>
      <c r="I18">
        <v>18</v>
      </c>
      <c r="J18">
        <v>87</v>
      </c>
      <c r="K18">
        <v>84</v>
      </c>
      <c r="L18">
        <v>39</v>
      </c>
      <c r="M18">
        <v>13</v>
      </c>
      <c r="N18">
        <v>2</v>
      </c>
      <c r="O18">
        <v>0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273</v>
      </c>
      <c r="C19" s="13">
        <v>33.78125</v>
      </c>
      <c r="D19" s="13">
        <v>29.459707260131836</v>
      </c>
      <c r="E19" s="18">
        <v>3.669774055480957</v>
      </c>
      <c r="F19">
        <v>0</v>
      </c>
      <c r="G19">
        <v>0</v>
      </c>
      <c r="H19">
        <v>0</v>
      </c>
      <c r="I19">
        <v>0</v>
      </c>
      <c r="J19">
        <v>21</v>
      </c>
      <c r="K19">
        <v>144</v>
      </c>
      <c r="L19">
        <v>88</v>
      </c>
      <c r="M19">
        <v>20</v>
      </c>
      <c r="N19">
        <v>0</v>
      </c>
      <c r="O19">
        <v>0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268</v>
      </c>
      <c r="C20" s="13">
        <v>33.956729888916016</v>
      </c>
      <c r="D20" s="13">
        <v>29.888059616088867</v>
      </c>
      <c r="E20" s="18">
        <v>3.9689285755157471</v>
      </c>
      <c r="F20">
        <v>0</v>
      </c>
      <c r="G20">
        <v>0</v>
      </c>
      <c r="H20">
        <v>0</v>
      </c>
      <c r="I20">
        <v>3</v>
      </c>
      <c r="J20">
        <v>13</v>
      </c>
      <c r="K20">
        <v>129</v>
      </c>
      <c r="L20">
        <v>104</v>
      </c>
      <c r="M20">
        <v>14</v>
      </c>
      <c r="N20">
        <v>5</v>
      </c>
      <c r="O20">
        <v>0</v>
      </c>
      <c r="P20">
        <v>0</v>
      </c>
      <c r="Q20">
        <v>0</v>
      </c>
      <c r="R20" s="17">
        <v>0</v>
      </c>
    </row>
    <row r="21" spans="1:18">
      <c r="A21" s="6">
        <v>0.58333333333333304</v>
      </c>
      <c r="B21" s="17">
        <v>284</v>
      </c>
      <c r="C21" s="13">
        <v>33.878639221191406</v>
      </c>
      <c r="D21" s="13">
        <v>29.154930114746094</v>
      </c>
      <c r="E21" s="18">
        <v>4.9901957511901855</v>
      </c>
      <c r="F21">
        <v>0</v>
      </c>
      <c r="G21">
        <v>2</v>
      </c>
      <c r="H21">
        <v>1</v>
      </c>
      <c r="I21">
        <v>5</v>
      </c>
      <c r="J21">
        <v>34</v>
      </c>
      <c r="K21">
        <v>119</v>
      </c>
      <c r="L21">
        <v>103</v>
      </c>
      <c r="M21">
        <v>16</v>
      </c>
      <c r="N21">
        <v>3</v>
      </c>
      <c r="O21">
        <v>0</v>
      </c>
      <c r="P21">
        <v>1</v>
      </c>
      <c r="Q21">
        <v>0</v>
      </c>
      <c r="R21" s="17">
        <v>0</v>
      </c>
    </row>
    <row r="22" spans="1:18">
      <c r="A22" s="6">
        <v>0.625</v>
      </c>
      <c r="B22" s="17">
        <v>366</v>
      </c>
      <c r="C22" s="13">
        <v>34.171428680419922</v>
      </c>
      <c r="D22" s="13">
        <v>29.685792922973633</v>
      </c>
      <c r="E22" s="18">
        <v>4.0829401016235352</v>
      </c>
      <c r="F22">
        <v>0</v>
      </c>
      <c r="G22">
        <v>1</v>
      </c>
      <c r="H22">
        <v>0</v>
      </c>
      <c r="I22">
        <v>0</v>
      </c>
      <c r="J22">
        <v>21</v>
      </c>
      <c r="K22">
        <v>201</v>
      </c>
      <c r="L22">
        <v>105</v>
      </c>
      <c r="M22">
        <v>34</v>
      </c>
      <c r="N22">
        <v>4</v>
      </c>
      <c r="O22">
        <v>0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423</v>
      </c>
      <c r="C23" s="13">
        <v>33.828262329101563</v>
      </c>
      <c r="D23" s="13">
        <v>28.894798278808594</v>
      </c>
      <c r="E23" s="18">
        <v>4.7830147743225098</v>
      </c>
      <c r="F23">
        <v>0</v>
      </c>
      <c r="G23">
        <v>1</v>
      </c>
      <c r="H23">
        <v>3</v>
      </c>
      <c r="I23">
        <v>4</v>
      </c>
      <c r="J23">
        <v>57</v>
      </c>
      <c r="K23">
        <v>206</v>
      </c>
      <c r="L23">
        <v>115</v>
      </c>
      <c r="M23">
        <v>32</v>
      </c>
      <c r="N23">
        <v>4</v>
      </c>
      <c r="O23">
        <v>0</v>
      </c>
      <c r="P23">
        <v>1</v>
      </c>
      <c r="Q23">
        <v>0</v>
      </c>
      <c r="R23" s="17">
        <v>0</v>
      </c>
    </row>
    <row r="24" spans="1:18">
      <c r="A24" s="6">
        <v>0.70833333333333304</v>
      </c>
      <c r="B24" s="17">
        <v>459</v>
      </c>
      <c r="C24" s="13">
        <v>34.119792938232422</v>
      </c>
      <c r="D24" s="13">
        <v>28.937908172607422</v>
      </c>
      <c r="E24" s="18">
        <v>5.1239495277404785</v>
      </c>
      <c r="F24">
        <v>0</v>
      </c>
      <c r="G24">
        <v>1</v>
      </c>
      <c r="H24">
        <v>6</v>
      </c>
      <c r="I24">
        <v>14</v>
      </c>
      <c r="J24">
        <v>54</v>
      </c>
      <c r="K24">
        <v>196</v>
      </c>
      <c r="L24">
        <v>144</v>
      </c>
      <c r="M24">
        <v>40</v>
      </c>
      <c r="N24">
        <v>4</v>
      </c>
      <c r="O24">
        <v>0</v>
      </c>
      <c r="P24">
        <v>0</v>
      </c>
      <c r="Q24">
        <v>0</v>
      </c>
      <c r="R24" s="17">
        <v>0</v>
      </c>
    </row>
    <row r="25" spans="1:18">
      <c r="A25" s="6">
        <v>0.75</v>
      </c>
      <c r="B25" s="17">
        <v>318</v>
      </c>
      <c r="C25" s="13">
        <v>34.730434417724609</v>
      </c>
      <c r="D25" s="13">
        <v>30.503145217895508</v>
      </c>
      <c r="E25" s="18">
        <v>4.5408687591552734</v>
      </c>
      <c r="F25">
        <v>0</v>
      </c>
      <c r="G25">
        <v>0</v>
      </c>
      <c r="H25">
        <v>0</v>
      </c>
      <c r="I25">
        <v>1</v>
      </c>
      <c r="J25">
        <v>19</v>
      </c>
      <c r="K25">
        <v>141</v>
      </c>
      <c r="L25">
        <v>115</v>
      </c>
      <c r="M25">
        <v>32</v>
      </c>
      <c r="N25">
        <v>7</v>
      </c>
      <c r="O25">
        <v>3</v>
      </c>
      <c r="P25">
        <v>0</v>
      </c>
      <c r="Q25">
        <v>0</v>
      </c>
      <c r="R25" s="17">
        <v>0</v>
      </c>
    </row>
    <row r="26" spans="1:18">
      <c r="A26" s="6">
        <v>0.79166666666666696</v>
      </c>
      <c r="B26" s="17">
        <v>135</v>
      </c>
      <c r="C26" s="13">
        <v>38.445121765136719</v>
      </c>
      <c r="D26" s="13">
        <v>32.870368957519531</v>
      </c>
      <c r="E26" s="18">
        <v>5.2574329376220703</v>
      </c>
      <c r="F26">
        <v>0</v>
      </c>
      <c r="G26">
        <v>0</v>
      </c>
      <c r="H26">
        <v>0</v>
      </c>
      <c r="I26">
        <v>0</v>
      </c>
      <c r="J26">
        <v>3</v>
      </c>
      <c r="K26">
        <v>44</v>
      </c>
      <c r="L26">
        <v>39</v>
      </c>
      <c r="M26">
        <v>41</v>
      </c>
      <c r="N26">
        <v>7</v>
      </c>
      <c r="O26">
        <v>0</v>
      </c>
      <c r="P26">
        <v>0</v>
      </c>
      <c r="Q26">
        <v>1</v>
      </c>
      <c r="R26" s="17">
        <v>0</v>
      </c>
    </row>
    <row r="27" spans="1:18">
      <c r="A27" s="6">
        <v>0.83333333333333304</v>
      </c>
      <c r="B27" s="17">
        <v>92</v>
      </c>
      <c r="C27" s="13">
        <v>39.053569793701172</v>
      </c>
      <c r="D27" s="13">
        <v>33.453804016113281</v>
      </c>
      <c r="E27" s="18">
        <v>6.4575252532958984</v>
      </c>
      <c r="F27">
        <v>0</v>
      </c>
      <c r="G27">
        <v>0</v>
      </c>
      <c r="H27">
        <v>0</v>
      </c>
      <c r="I27">
        <v>2</v>
      </c>
      <c r="J27">
        <v>5</v>
      </c>
      <c r="K27">
        <v>18</v>
      </c>
      <c r="L27">
        <v>30</v>
      </c>
      <c r="M27">
        <v>28</v>
      </c>
      <c r="N27">
        <v>6</v>
      </c>
      <c r="O27">
        <v>2</v>
      </c>
      <c r="P27">
        <v>0</v>
      </c>
      <c r="Q27">
        <v>0</v>
      </c>
      <c r="R27" s="17">
        <v>1</v>
      </c>
    </row>
    <row r="28" spans="1:18">
      <c r="A28" s="6">
        <v>0.875</v>
      </c>
      <c r="B28" s="17">
        <v>68</v>
      </c>
      <c r="C28" s="13">
        <v>38.458332061767578</v>
      </c>
      <c r="D28" s="13">
        <v>32.466911315917969</v>
      </c>
      <c r="E28" s="18">
        <v>7.3963308334350586</v>
      </c>
      <c r="F28">
        <v>0</v>
      </c>
      <c r="G28">
        <v>0</v>
      </c>
      <c r="H28">
        <v>0</v>
      </c>
      <c r="I28">
        <v>1</v>
      </c>
      <c r="J28">
        <v>3</v>
      </c>
      <c r="K28">
        <v>27</v>
      </c>
      <c r="L28">
        <v>18</v>
      </c>
      <c r="M28">
        <v>12</v>
      </c>
      <c r="N28">
        <v>2</v>
      </c>
      <c r="O28">
        <v>2</v>
      </c>
      <c r="P28">
        <v>2</v>
      </c>
      <c r="Q28">
        <v>0</v>
      </c>
      <c r="R28" s="17">
        <v>1</v>
      </c>
    </row>
    <row r="29" spans="1:18">
      <c r="A29" s="6">
        <v>0.91666666666666696</v>
      </c>
      <c r="B29" s="17">
        <v>42</v>
      </c>
      <c r="C29" s="13">
        <v>38.599998474121094</v>
      </c>
      <c r="D29" s="13">
        <v>32.857143402099609</v>
      </c>
      <c r="E29" s="18">
        <v>5.6053605079650879</v>
      </c>
      <c r="F29">
        <v>0</v>
      </c>
      <c r="G29">
        <v>0</v>
      </c>
      <c r="H29">
        <v>0</v>
      </c>
      <c r="I29">
        <v>0</v>
      </c>
      <c r="J29">
        <v>3</v>
      </c>
      <c r="K29">
        <v>10</v>
      </c>
      <c r="L29">
        <v>15</v>
      </c>
      <c r="M29">
        <v>10</v>
      </c>
      <c r="N29">
        <v>3</v>
      </c>
      <c r="O29">
        <v>1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23</v>
      </c>
      <c r="C30" s="16">
        <v>41.708332061767578</v>
      </c>
      <c r="D30" s="16">
        <v>35.108695983886719</v>
      </c>
      <c r="E30" s="19">
        <v>6.0558209419250488</v>
      </c>
      <c r="F30" s="4">
        <v>0</v>
      </c>
      <c r="G30" s="4">
        <v>0</v>
      </c>
      <c r="H30" s="4">
        <v>0</v>
      </c>
      <c r="I30" s="4">
        <v>0</v>
      </c>
      <c r="J30" s="4">
        <v>2</v>
      </c>
      <c r="K30" s="4">
        <v>2</v>
      </c>
      <c r="L30" s="4">
        <v>7</v>
      </c>
      <c r="M30" s="4">
        <v>6</v>
      </c>
      <c r="N30" s="4">
        <v>6</v>
      </c>
      <c r="O30" s="4">
        <v>0</v>
      </c>
      <c r="P30" s="4">
        <v>0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3699</v>
      </c>
      <c r="C33" s="13">
        <v>34.1790771484375</v>
      </c>
      <c r="D33" s="13">
        <v>29.401865005493164</v>
      </c>
      <c r="E33" s="18">
        <v>4.7652482986450195</v>
      </c>
      <c r="F33">
        <v>0</v>
      </c>
      <c r="G33">
        <v>7</v>
      </c>
      <c r="H33">
        <v>19</v>
      </c>
      <c r="I33">
        <v>63</v>
      </c>
      <c r="J33">
        <v>366</v>
      </c>
      <c r="K33">
        <v>1684</v>
      </c>
      <c r="L33">
        <v>1202</v>
      </c>
      <c r="M33">
        <v>304</v>
      </c>
      <c r="N33">
        <v>45</v>
      </c>
      <c r="O33">
        <v>6</v>
      </c>
      <c r="P33">
        <v>3</v>
      </c>
      <c r="Q33">
        <v>0</v>
      </c>
      <c r="R33" s="17">
        <v>0</v>
      </c>
    </row>
    <row r="34" spans="1:18">
      <c r="A34" s="7" t="s">
        <v>28</v>
      </c>
      <c r="B34" s="17">
        <v>4091</v>
      </c>
      <c r="C34" s="13">
        <v>34.561565399169922</v>
      </c>
      <c r="D34" s="13">
        <v>29.759960174560547</v>
      </c>
      <c r="E34" s="18">
        <v>5.0177063941955566</v>
      </c>
      <c r="F34">
        <v>0</v>
      </c>
      <c r="G34">
        <v>7</v>
      </c>
      <c r="H34">
        <v>20</v>
      </c>
      <c r="I34">
        <v>67</v>
      </c>
      <c r="J34">
        <v>378</v>
      </c>
      <c r="K34">
        <v>1786</v>
      </c>
      <c r="L34">
        <v>1336</v>
      </c>
      <c r="M34">
        <v>410</v>
      </c>
      <c r="N34">
        <v>67</v>
      </c>
      <c r="O34">
        <v>12</v>
      </c>
      <c r="P34">
        <v>5</v>
      </c>
      <c r="Q34">
        <v>1</v>
      </c>
      <c r="R34" s="17">
        <v>2</v>
      </c>
    </row>
    <row r="35" spans="1:18">
      <c r="A35" s="7" t="s">
        <v>29</v>
      </c>
      <c r="B35" s="17">
        <v>4156</v>
      </c>
      <c r="C35" s="13">
        <v>34.628498077392578</v>
      </c>
      <c r="D35" s="13">
        <v>29.82086181640625</v>
      </c>
      <c r="E35" s="18">
        <v>5.0552592277526855</v>
      </c>
      <c r="F35">
        <v>0</v>
      </c>
      <c r="G35">
        <v>7</v>
      </c>
      <c r="H35">
        <v>20</v>
      </c>
      <c r="I35">
        <v>67</v>
      </c>
      <c r="J35">
        <v>383</v>
      </c>
      <c r="K35">
        <v>1798</v>
      </c>
      <c r="L35">
        <v>1358</v>
      </c>
      <c r="M35">
        <v>426</v>
      </c>
      <c r="N35">
        <v>76</v>
      </c>
      <c r="O35">
        <v>13</v>
      </c>
      <c r="P35">
        <v>5</v>
      </c>
      <c r="Q35">
        <v>1</v>
      </c>
      <c r="R35" s="17">
        <v>2</v>
      </c>
    </row>
    <row r="36" spans="1:18">
      <c r="A36" s="7" t="s">
        <v>30</v>
      </c>
      <c r="B36" s="17">
        <v>4205</v>
      </c>
      <c r="C36" s="13">
        <v>34.697052001953125</v>
      </c>
      <c r="D36" s="13">
        <v>29.886564254760742</v>
      </c>
      <c r="E36" s="18">
        <v>5.1063542366027832</v>
      </c>
      <c r="F36">
        <v>0</v>
      </c>
      <c r="G36">
        <v>7</v>
      </c>
      <c r="H36">
        <v>20</v>
      </c>
      <c r="I36">
        <v>68</v>
      </c>
      <c r="J36">
        <v>384</v>
      </c>
      <c r="K36">
        <v>1804</v>
      </c>
      <c r="L36">
        <v>1374</v>
      </c>
      <c r="M36">
        <v>438</v>
      </c>
      <c r="N36">
        <v>87</v>
      </c>
      <c r="O36">
        <v>15</v>
      </c>
      <c r="P36">
        <v>5</v>
      </c>
      <c r="Q36">
        <v>1</v>
      </c>
      <c r="R36" s="17">
        <v>2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0.33333333333333298</v>
      </c>
      <c r="D38" s="21">
        <v>0.125</v>
      </c>
      <c r="E38" s="22">
        <v>8.3333333333333301E-2</v>
      </c>
      <c r="F38" s="21">
        <v>0.45833333333333298</v>
      </c>
      <c r="G38" s="21">
        <v>0.45833333333333298</v>
      </c>
      <c r="H38" s="21">
        <v>0.375</v>
      </c>
      <c r="I38" s="21">
        <v>0.45833333333333298</v>
      </c>
      <c r="J38" s="21">
        <v>0.45833333333333298</v>
      </c>
      <c r="K38" s="21">
        <v>0.33333333333333298</v>
      </c>
      <c r="L38" s="21">
        <v>0.33333333333333298</v>
      </c>
      <c r="M38" s="21">
        <v>0.29166666666666702</v>
      </c>
      <c r="N38" s="21">
        <v>0.25</v>
      </c>
      <c r="O38" s="21">
        <v>0.25</v>
      </c>
      <c r="P38" s="21">
        <v>0.29166666666666702</v>
      </c>
      <c r="Q38" s="21">
        <v>0.45833333333333298</v>
      </c>
      <c r="R38" s="22">
        <v>0.45833333333333298</v>
      </c>
    </row>
    <row r="39" spans="1:18">
      <c r="A39" s="7"/>
      <c r="B39" s="17">
        <v>302</v>
      </c>
      <c r="D39" s="13">
        <v>42.5</v>
      </c>
      <c r="E39" s="18">
        <v>7.0710678100585938</v>
      </c>
      <c r="F39">
        <v>0</v>
      </c>
      <c r="G39">
        <v>1</v>
      </c>
      <c r="H39">
        <v>5</v>
      </c>
      <c r="I39">
        <v>18</v>
      </c>
      <c r="J39">
        <v>87</v>
      </c>
      <c r="K39">
        <v>148</v>
      </c>
      <c r="L39">
        <v>109</v>
      </c>
      <c r="M39">
        <v>32</v>
      </c>
      <c r="N39">
        <v>7</v>
      </c>
      <c r="O39">
        <v>2</v>
      </c>
      <c r="P39">
        <v>1</v>
      </c>
      <c r="Q39">
        <v>0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0.70833333333333304</v>
      </c>
      <c r="C41" s="21">
        <v>0.95833333333333304</v>
      </c>
      <c r="D41" s="21">
        <v>0.95833333333333304</v>
      </c>
      <c r="E41" s="22">
        <v>0.875</v>
      </c>
      <c r="F41" s="21">
        <v>0.95833333333333304</v>
      </c>
      <c r="G41" s="21">
        <v>0.58333333333333304</v>
      </c>
      <c r="H41" s="21">
        <v>0.70833333333333304</v>
      </c>
      <c r="I41" s="21">
        <v>0.70833333333333304</v>
      </c>
      <c r="J41" s="21">
        <v>0.66666666666666696</v>
      </c>
      <c r="K41" s="21">
        <v>0.66666666666666696</v>
      </c>
      <c r="L41" s="21">
        <v>0.70833333333333304</v>
      </c>
      <c r="M41" s="21">
        <v>0.79166666666666696</v>
      </c>
      <c r="N41" s="21">
        <v>0.79166666666666696</v>
      </c>
      <c r="O41" s="21">
        <v>0.75</v>
      </c>
      <c r="P41" s="21">
        <v>0.875</v>
      </c>
      <c r="Q41" s="21">
        <v>0.79166666666666696</v>
      </c>
      <c r="R41" s="22">
        <v>0.875</v>
      </c>
    </row>
    <row r="42" spans="1:18">
      <c r="A42" s="15"/>
      <c r="B42" s="5">
        <v>459</v>
      </c>
      <c r="C42" s="16">
        <v>41.708332061767578</v>
      </c>
      <c r="D42" s="16">
        <v>35.108695983886719</v>
      </c>
      <c r="E42" s="19">
        <v>7.3963308334350586</v>
      </c>
      <c r="F42" s="4">
        <v>0</v>
      </c>
      <c r="G42" s="4">
        <v>2</v>
      </c>
      <c r="H42" s="4">
        <v>6</v>
      </c>
      <c r="I42" s="4">
        <v>14</v>
      </c>
      <c r="J42" s="4">
        <v>57</v>
      </c>
      <c r="K42" s="4">
        <v>206</v>
      </c>
      <c r="L42" s="4">
        <v>144</v>
      </c>
      <c r="M42" s="4">
        <v>41</v>
      </c>
      <c r="N42" s="4">
        <v>7</v>
      </c>
      <c r="O42" s="4">
        <v>3</v>
      </c>
      <c r="P42" s="4">
        <v>2</v>
      </c>
      <c r="Q42" s="4">
        <v>1</v>
      </c>
      <c r="R42" s="5">
        <v>1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38</v>
      </c>
    </row>
    <row r="52" spans="1:18" ht="50.4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3</v>
      </c>
      <c r="D53" s="13">
        <v>35.833332061767578</v>
      </c>
      <c r="E53" s="18">
        <v>12.472190856933594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1</v>
      </c>
      <c r="M53">
        <v>0</v>
      </c>
      <c r="N53">
        <v>0</v>
      </c>
      <c r="O53">
        <v>0</v>
      </c>
      <c r="P53">
        <v>1</v>
      </c>
      <c r="Q53">
        <v>0</v>
      </c>
      <c r="R53" s="17">
        <v>0</v>
      </c>
    </row>
    <row r="54" spans="1:18">
      <c r="A54" s="6">
        <v>4.1666666666666699E-2</v>
      </c>
      <c r="B54" s="17">
        <v>3</v>
      </c>
      <c r="D54" s="13">
        <v>39.166667938232422</v>
      </c>
      <c r="E54" s="18">
        <v>6.2360954284667969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N54">
        <v>0</v>
      </c>
      <c r="O54">
        <v>1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3</v>
      </c>
      <c r="D55" s="13">
        <v>37.5</v>
      </c>
      <c r="E55" s="18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3</v>
      </c>
      <c r="N55">
        <v>0</v>
      </c>
      <c r="O55">
        <v>0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9</v>
      </c>
      <c r="D56" s="13">
        <v>39.722221374511719</v>
      </c>
      <c r="E56" s="18">
        <v>6.2853937149047852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1</v>
      </c>
      <c r="M56">
        <v>2</v>
      </c>
      <c r="N56">
        <v>3</v>
      </c>
      <c r="O56">
        <v>2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11</v>
      </c>
      <c r="C57" s="13">
        <v>44.625</v>
      </c>
      <c r="D57" s="13">
        <v>37.045455932617188</v>
      </c>
      <c r="E57" s="18">
        <v>6.1991734504699707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4</v>
      </c>
      <c r="M57">
        <v>3</v>
      </c>
      <c r="N57">
        <v>1</v>
      </c>
      <c r="O57">
        <v>2</v>
      </c>
      <c r="P57">
        <v>0</v>
      </c>
      <c r="Q57">
        <v>0</v>
      </c>
      <c r="R57" s="17">
        <v>0</v>
      </c>
    </row>
    <row r="58" spans="1:18">
      <c r="A58" s="6">
        <v>0.20833333333333301</v>
      </c>
      <c r="B58" s="17">
        <v>61</v>
      </c>
      <c r="C58" s="13">
        <v>44.263889312744141</v>
      </c>
      <c r="D58" s="13">
        <v>37.909835815429688</v>
      </c>
      <c r="E58" s="18">
        <v>6.3565559387207031</v>
      </c>
      <c r="F58">
        <v>0</v>
      </c>
      <c r="G58">
        <v>0</v>
      </c>
      <c r="H58">
        <v>0</v>
      </c>
      <c r="I58">
        <v>0</v>
      </c>
      <c r="J58">
        <v>0</v>
      </c>
      <c r="K58">
        <v>7</v>
      </c>
      <c r="L58">
        <v>15</v>
      </c>
      <c r="M58">
        <v>14</v>
      </c>
      <c r="N58">
        <v>18</v>
      </c>
      <c r="O58">
        <v>5</v>
      </c>
      <c r="P58">
        <v>2</v>
      </c>
      <c r="Q58">
        <v>0</v>
      </c>
      <c r="R58" s="17">
        <v>0</v>
      </c>
    </row>
    <row r="59" spans="1:18">
      <c r="A59" s="6">
        <v>0.25</v>
      </c>
      <c r="B59" s="17">
        <v>204</v>
      </c>
      <c r="C59" s="13">
        <v>39.771739959716797</v>
      </c>
      <c r="D59" s="13">
        <v>33.57843017578125</v>
      </c>
      <c r="E59" s="18">
        <v>5.4739780426025391</v>
      </c>
      <c r="F59">
        <v>0</v>
      </c>
      <c r="G59">
        <v>0</v>
      </c>
      <c r="H59">
        <v>0</v>
      </c>
      <c r="I59">
        <v>0</v>
      </c>
      <c r="J59">
        <v>3</v>
      </c>
      <c r="K59">
        <v>58</v>
      </c>
      <c r="L59">
        <v>68</v>
      </c>
      <c r="M59">
        <v>46</v>
      </c>
      <c r="N59">
        <v>26</v>
      </c>
      <c r="O59">
        <v>2</v>
      </c>
      <c r="P59">
        <v>1</v>
      </c>
      <c r="Q59">
        <v>0</v>
      </c>
      <c r="R59" s="17">
        <v>0</v>
      </c>
    </row>
    <row r="60" spans="1:18">
      <c r="A60" s="6">
        <v>0.29166666666666702</v>
      </c>
      <c r="B60" s="17">
        <v>464</v>
      </c>
      <c r="C60" s="13">
        <v>34.990196228027344</v>
      </c>
      <c r="D60" s="13">
        <v>30.700431823730469</v>
      </c>
      <c r="E60" s="18">
        <v>4.7051787376403809</v>
      </c>
      <c r="F60">
        <v>0</v>
      </c>
      <c r="G60">
        <v>1</v>
      </c>
      <c r="H60">
        <v>0</v>
      </c>
      <c r="I60">
        <v>1</v>
      </c>
      <c r="J60">
        <v>28</v>
      </c>
      <c r="K60">
        <v>193</v>
      </c>
      <c r="L60">
        <v>171</v>
      </c>
      <c r="M60">
        <v>51</v>
      </c>
      <c r="N60">
        <v>18</v>
      </c>
      <c r="O60">
        <v>1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474</v>
      </c>
      <c r="C61" s="13">
        <v>34.259037017822266</v>
      </c>
      <c r="D61" s="13">
        <v>29.947257995605469</v>
      </c>
      <c r="E61" s="18">
        <v>4.3962922096252441</v>
      </c>
      <c r="F61">
        <v>0</v>
      </c>
      <c r="G61">
        <v>2</v>
      </c>
      <c r="H61">
        <v>1</v>
      </c>
      <c r="I61">
        <v>1</v>
      </c>
      <c r="J61">
        <v>25</v>
      </c>
      <c r="K61">
        <v>232</v>
      </c>
      <c r="L61">
        <v>166</v>
      </c>
      <c r="M61">
        <v>40</v>
      </c>
      <c r="N61">
        <v>4</v>
      </c>
      <c r="O61">
        <v>3</v>
      </c>
      <c r="P61">
        <v>0</v>
      </c>
      <c r="Q61">
        <v>0</v>
      </c>
      <c r="R61" s="17">
        <v>0</v>
      </c>
    </row>
    <row r="62" spans="1:18">
      <c r="A62" s="6">
        <v>0.375</v>
      </c>
      <c r="B62" s="17">
        <v>328</v>
      </c>
      <c r="C62" s="13">
        <v>34.564998626708984</v>
      </c>
      <c r="D62" s="13">
        <v>29.268293380737305</v>
      </c>
      <c r="E62" s="18">
        <v>5.7313828468322754</v>
      </c>
      <c r="F62">
        <v>0</v>
      </c>
      <c r="G62">
        <v>0</v>
      </c>
      <c r="H62">
        <v>8</v>
      </c>
      <c r="I62">
        <v>14</v>
      </c>
      <c r="J62">
        <v>24</v>
      </c>
      <c r="K62">
        <v>141</v>
      </c>
      <c r="L62">
        <v>100</v>
      </c>
      <c r="M62">
        <v>33</v>
      </c>
      <c r="N62">
        <v>7</v>
      </c>
      <c r="O62">
        <v>0</v>
      </c>
      <c r="P62">
        <v>1</v>
      </c>
      <c r="Q62">
        <v>0</v>
      </c>
      <c r="R62" s="17">
        <v>0</v>
      </c>
    </row>
    <row r="63" spans="1:18">
      <c r="A63" s="6">
        <v>0.41666666666666702</v>
      </c>
      <c r="B63" s="17">
        <v>309</v>
      </c>
      <c r="C63" s="13">
        <v>33.916667938232422</v>
      </c>
      <c r="D63" s="13">
        <v>29.231391906738281</v>
      </c>
      <c r="E63" s="18">
        <v>4.1214199066162109</v>
      </c>
      <c r="F63">
        <v>0</v>
      </c>
      <c r="G63">
        <v>0</v>
      </c>
      <c r="H63">
        <v>0</v>
      </c>
      <c r="I63">
        <v>3</v>
      </c>
      <c r="J63">
        <v>31</v>
      </c>
      <c r="K63">
        <v>160</v>
      </c>
      <c r="L63">
        <v>87</v>
      </c>
      <c r="M63">
        <v>27</v>
      </c>
      <c r="N63">
        <v>1</v>
      </c>
      <c r="O63">
        <v>0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282</v>
      </c>
      <c r="C64" s="13">
        <v>31.836362838745117</v>
      </c>
      <c r="D64" s="13">
        <v>26.47163200378418</v>
      </c>
      <c r="E64" s="18">
        <v>4.7831606864929199</v>
      </c>
      <c r="F64">
        <v>0</v>
      </c>
      <c r="G64">
        <v>0</v>
      </c>
      <c r="H64">
        <v>2</v>
      </c>
      <c r="I64">
        <v>15</v>
      </c>
      <c r="J64">
        <v>95</v>
      </c>
      <c r="K64">
        <v>107</v>
      </c>
      <c r="L64">
        <v>55</v>
      </c>
      <c r="M64">
        <v>6</v>
      </c>
      <c r="N64">
        <v>2</v>
      </c>
      <c r="O64">
        <v>0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290</v>
      </c>
      <c r="C65" s="13">
        <v>33.958332061767578</v>
      </c>
      <c r="D65" s="13">
        <v>29.620689392089844</v>
      </c>
      <c r="E65" s="18">
        <v>4.4414877891540527</v>
      </c>
      <c r="F65">
        <v>0</v>
      </c>
      <c r="G65">
        <v>0</v>
      </c>
      <c r="H65">
        <v>0</v>
      </c>
      <c r="I65">
        <v>1</v>
      </c>
      <c r="J65">
        <v>28</v>
      </c>
      <c r="K65">
        <v>141</v>
      </c>
      <c r="L65">
        <v>96</v>
      </c>
      <c r="M65">
        <v>18</v>
      </c>
      <c r="N65">
        <v>5</v>
      </c>
      <c r="O65">
        <v>0</v>
      </c>
      <c r="P65">
        <v>0</v>
      </c>
      <c r="Q65">
        <v>1</v>
      </c>
      <c r="R65" s="17">
        <v>0</v>
      </c>
    </row>
    <row r="66" spans="1:18">
      <c r="A66" s="6">
        <v>0.54166666666666696</v>
      </c>
      <c r="B66" s="17">
        <v>262</v>
      </c>
      <c r="C66" s="13">
        <v>33.875</v>
      </c>
      <c r="D66" s="13">
        <v>29.351144790649414</v>
      </c>
      <c r="E66" s="18">
        <v>4.110680103302002</v>
      </c>
      <c r="F66">
        <v>0</v>
      </c>
      <c r="G66">
        <v>0</v>
      </c>
      <c r="H66">
        <v>1</v>
      </c>
      <c r="I66">
        <v>1</v>
      </c>
      <c r="J66">
        <v>27</v>
      </c>
      <c r="K66">
        <v>125</v>
      </c>
      <c r="L66">
        <v>88</v>
      </c>
      <c r="M66">
        <v>19</v>
      </c>
      <c r="N66">
        <v>1</v>
      </c>
      <c r="O66">
        <v>0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305</v>
      </c>
      <c r="C67" s="13">
        <v>33.674243927001953</v>
      </c>
      <c r="D67" s="13">
        <v>28.926229476928711</v>
      </c>
      <c r="E67" s="18">
        <v>4.510312557220459</v>
      </c>
      <c r="F67">
        <v>0</v>
      </c>
      <c r="G67">
        <v>1</v>
      </c>
      <c r="H67">
        <v>2</v>
      </c>
      <c r="I67">
        <v>6</v>
      </c>
      <c r="J67">
        <v>31</v>
      </c>
      <c r="K67">
        <v>146</v>
      </c>
      <c r="L67">
        <v>99</v>
      </c>
      <c r="M67">
        <v>19</v>
      </c>
      <c r="N67">
        <v>1</v>
      </c>
      <c r="O67">
        <v>0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375</v>
      </c>
      <c r="C68" s="13">
        <v>33.967014312744141</v>
      </c>
      <c r="D68" s="13">
        <v>29.766666412353516</v>
      </c>
      <c r="E68" s="18">
        <v>4.0737643241882324</v>
      </c>
      <c r="F68">
        <v>0</v>
      </c>
      <c r="G68">
        <v>0</v>
      </c>
      <c r="H68">
        <v>1</v>
      </c>
      <c r="I68">
        <v>1</v>
      </c>
      <c r="J68">
        <v>29</v>
      </c>
      <c r="K68">
        <v>173</v>
      </c>
      <c r="L68">
        <v>144</v>
      </c>
      <c r="M68">
        <v>22</v>
      </c>
      <c r="N68">
        <v>4</v>
      </c>
      <c r="O68">
        <v>1</v>
      </c>
      <c r="P68">
        <v>0</v>
      </c>
      <c r="Q68">
        <v>0</v>
      </c>
      <c r="R68" s="17">
        <v>0</v>
      </c>
    </row>
    <row r="69" spans="1:18">
      <c r="A69" s="6">
        <v>0.66666666666666696</v>
      </c>
      <c r="B69" s="17">
        <v>404</v>
      </c>
      <c r="C69" s="13">
        <v>34.337207794189453</v>
      </c>
      <c r="D69" s="13">
        <v>29.653465270996094</v>
      </c>
      <c r="E69" s="18">
        <v>5.0188961029052734</v>
      </c>
      <c r="F69">
        <v>0</v>
      </c>
      <c r="G69">
        <v>2</v>
      </c>
      <c r="H69">
        <v>3</v>
      </c>
      <c r="I69">
        <v>5</v>
      </c>
      <c r="J69">
        <v>29</v>
      </c>
      <c r="K69">
        <v>192</v>
      </c>
      <c r="L69">
        <v>129</v>
      </c>
      <c r="M69">
        <v>33</v>
      </c>
      <c r="N69">
        <v>9</v>
      </c>
      <c r="O69">
        <v>2</v>
      </c>
      <c r="P69">
        <v>0</v>
      </c>
      <c r="Q69">
        <v>0</v>
      </c>
      <c r="R69" s="17">
        <v>0</v>
      </c>
    </row>
    <row r="70" spans="1:18">
      <c r="A70" s="6">
        <v>0.70833333333333304</v>
      </c>
      <c r="B70" s="17">
        <v>329</v>
      </c>
      <c r="C70" s="13">
        <v>35.019229888916016</v>
      </c>
      <c r="D70" s="13">
        <v>31.025835037231445</v>
      </c>
      <c r="E70" s="18">
        <v>4.7136969566345215</v>
      </c>
      <c r="F70">
        <v>0</v>
      </c>
      <c r="G70">
        <v>0</v>
      </c>
      <c r="H70">
        <v>0</v>
      </c>
      <c r="I70">
        <v>4</v>
      </c>
      <c r="J70">
        <v>14</v>
      </c>
      <c r="K70">
        <v>122</v>
      </c>
      <c r="L70">
        <v>139</v>
      </c>
      <c r="M70">
        <v>39</v>
      </c>
      <c r="N70">
        <v>9</v>
      </c>
      <c r="O70">
        <v>0</v>
      </c>
      <c r="P70">
        <v>2</v>
      </c>
      <c r="Q70">
        <v>0</v>
      </c>
      <c r="R70" s="17">
        <v>0</v>
      </c>
    </row>
    <row r="71" spans="1:18">
      <c r="A71" s="6">
        <v>0.75</v>
      </c>
      <c r="B71" s="17">
        <v>248</v>
      </c>
      <c r="C71" s="13">
        <v>35.049999237060547</v>
      </c>
      <c r="D71" s="13">
        <v>30.020160675048828</v>
      </c>
      <c r="E71" s="18">
        <v>5.4067978858947754</v>
      </c>
      <c r="F71">
        <v>0</v>
      </c>
      <c r="G71">
        <v>0</v>
      </c>
      <c r="H71">
        <v>3</v>
      </c>
      <c r="I71">
        <v>5</v>
      </c>
      <c r="J71">
        <v>24</v>
      </c>
      <c r="K71">
        <v>95</v>
      </c>
      <c r="L71">
        <v>83</v>
      </c>
      <c r="M71">
        <v>30</v>
      </c>
      <c r="N71">
        <v>7</v>
      </c>
      <c r="O71">
        <v>1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136</v>
      </c>
      <c r="C72" s="13">
        <v>38.765625</v>
      </c>
      <c r="D72" s="13">
        <v>32.794116973876953</v>
      </c>
      <c r="E72" s="18">
        <v>5.5824275016784668</v>
      </c>
      <c r="F72">
        <v>0</v>
      </c>
      <c r="G72">
        <v>0</v>
      </c>
      <c r="H72">
        <v>0</v>
      </c>
      <c r="I72">
        <v>0</v>
      </c>
      <c r="J72">
        <v>5</v>
      </c>
      <c r="K72">
        <v>44</v>
      </c>
      <c r="L72">
        <v>42</v>
      </c>
      <c r="M72">
        <v>32</v>
      </c>
      <c r="N72">
        <v>10</v>
      </c>
      <c r="O72">
        <v>2</v>
      </c>
      <c r="P72">
        <v>1</v>
      </c>
      <c r="Q72">
        <v>0</v>
      </c>
      <c r="R72" s="17">
        <v>0</v>
      </c>
    </row>
    <row r="73" spans="1:18">
      <c r="A73" s="6">
        <v>0.83333333333333304</v>
      </c>
      <c r="B73" s="17">
        <v>122</v>
      </c>
      <c r="C73" s="13">
        <v>37.555557250976563</v>
      </c>
      <c r="D73" s="13">
        <v>31.926229476928711</v>
      </c>
      <c r="E73" s="18">
        <v>5.4395608901977539</v>
      </c>
      <c r="F73">
        <v>0</v>
      </c>
      <c r="G73">
        <v>0</v>
      </c>
      <c r="H73">
        <v>0</v>
      </c>
      <c r="I73">
        <v>0</v>
      </c>
      <c r="J73">
        <v>8</v>
      </c>
      <c r="K73">
        <v>39</v>
      </c>
      <c r="L73">
        <v>47</v>
      </c>
      <c r="M73">
        <v>18</v>
      </c>
      <c r="N73">
        <v>8</v>
      </c>
      <c r="O73">
        <v>1</v>
      </c>
      <c r="P73">
        <v>1</v>
      </c>
      <c r="Q73">
        <v>0</v>
      </c>
      <c r="R73" s="17">
        <v>0</v>
      </c>
    </row>
    <row r="74" spans="1:18">
      <c r="A74" s="6">
        <v>0.875</v>
      </c>
      <c r="B74" s="17">
        <v>70</v>
      </c>
      <c r="C74" s="13">
        <v>38.888889312744141</v>
      </c>
      <c r="D74" s="13">
        <v>32.610713958740234</v>
      </c>
      <c r="E74" s="18">
        <v>7.3864784240722656</v>
      </c>
      <c r="F74">
        <v>0</v>
      </c>
      <c r="G74">
        <v>1</v>
      </c>
      <c r="H74">
        <v>0</v>
      </c>
      <c r="I74">
        <v>0</v>
      </c>
      <c r="J74">
        <v>3</v>
      </c>
      <c r="K74">
        <v>22</v>
      </c>
      <c r="L74">
        <v>26</v>
      </c>
      <c r="M74">
        <v>9</v>
      </c>
      <c r="N74">
        <v>5</v>
      </c>
      <c r="O74">
        <v>2</v>
      </c>
      <c r="P74">
        <v>1</v>
      </c>
      <c r="Q74">
        <v>0</v>
      </c>
      <c r="R74" s="17">
        <v>1</v>
      </c>
    </row>
    <row r="75" spans="1:18">
      <c r="A75" s="6">
        <v>0.91666666666666696</v>
      </c>
      <c r="B75" s="17">
        <v>37</v>
      </c>
      <c r="C75" s="13">
        <v>39.522727966308594</v>
      </c>
      <c r="D75" s="13">
        <v>33.716217041015625</v>
      </c>
      <c r="E75" s="18">
        <v>5.3783106803894043</v>
      </c>
      <c r="F75">
        <v>0</v>
      </c>
      <c r="G75">
        <v>0</v>
      </c>
      <c r="H75">
        <v>0</v>
      </c>
      <c r="I75">
        <v>0</v>
      </c>
      <c r="J75">
        <v>1</v>
      </c>
      <c r="K75">
        <v>10</v>
      </c>
      <c r="L75">
        <v>10</v>
      </c>
      <c r="M75">
        <v>11</v>
      </c>
      <c r="N75">
        <v>5</v>
      </c>
      <c r="O75">
        <v>0</v>
      </c>
      <c r="P75">
        <v>0</v>
      </c>
      <c r="Q75">
        <v>0</v>
      </c>
      <c r="R75" s="17">
        <v>0</v>
      </c>
    </row>
    <row r="76" spans="1:18">
      <c r="A76" s="14">
        <v>0.95833333333333304</v>
      </c>
      <c r="B76" s="5">
        <v>15</v>
      </c>
      <c r="C76" s="16">
        <v>34.375</v>
      </c>
      <c r="D76" s="16">
        <v>31.5</v>
      </c>
      <c r="E76" s="19">
        <v>7.1180520057678223</v>
      </c>
      <c r="F76" s="4">
        <v>0</v>
      </c>
      <c r="G76" s="4">
        <v>0</v>
      </c>
      <c r="H76" s="4">
        <v>0</v>
      </c>
      <c r="I76" s="4">
        <v>0</v>
      </c>
      <c r="J76" s="4">
        <v>2</v>
      </c>
      <c r="K76" s="4">
        <v>5</v>
      </c>
      <c r="L76" s="4">
        <v>6</v>
      </c>
      <c r="M76" s="4">
        <v>0</v>
      </c>
      <c r="N76" s="4">
        <v>0</v>
      </c>
      <c r="O76" s="4">
        <v>2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4070</v>
      </c>
      <c r="C79" s="13">
        <v>34.285186767578125</v>
      </c>
      <c r="D79" s="13">
        <v>29.590909957885742</v>
      </c>
      <c r="E79" s="18">
        <v>4.7944574356079102</v>
      </c>
      <c r="F79">
        <v>0</v>
      </c>
      <c r="G79">
        <v>6</v>
      </c>
      <c r="H79">
        <v>21</v>
      </c>
      <c r="I79">
        <v>57</v>
      </c>
      <c r="J79">
        <v>385</v>
      </c>
      <c r="K79">
        <v>1827</v>
      </c>
      <c r="L79">
        <v>1357</v>
      </c>
      <c r="M79">
        <v>337</v>
      </c>
      <c r="N79">
        <v>68</v>
      </c>
      <c r="O79">
        <v>8</v>
      </c>
      <c r="P79">
        <v>3</v>
      </c>
      <c r="Q79">
        <v>1</v>
      </c>
      <c r="R79" s="17">
        <v>0</v>
      </c>
    </row>
    <row r="80" spans="1:18">
      <c r="A80" s="7" t="s">
        <v>28</v>
      </c>
      <c r="B80" s="17">
        <v>4602</v>
      </c>
      <c r="C80" s="13">
        <v>34.650001525878906</v>
      </c>
      <c r="D80" s="13">
        <v>29.970176696777344</v>
      </c>
      <c r="E80" s="18">
        <v>5.0339398384094238</v>
      </c>
      <c r="F80">
        <v>0</v>
      </c>
      <c r="G80">
        <v>7</v>
      </c>
      <c r="H80">
        <v>21</v>
      </c>
      <c r="I80">
        <v>57</v>
      </c>
      <c r="J80">
        <v>404</v>
      </c>
      <c r="K80">
        <v>1990</v>
      </c>
      <c r="L80">
        <v>1540</v>
      </c>
      <c r="M80">
        <v>442</v>
      </c>
      <c r="N80">
        <v>117</v>
      </c>
      <c r="O80">
        <v>15</v>
      </c>
      <c r="P80">
        <v>7</v>
      </c>
      <c r="Q80">
        <v>1</v>
      </c>
      <c r="R80" s="17">
        <v>1</v>
      </c>
    </row>
    <row r="81" spans="1:21">
      <c r="A81" s="7" t="s">
        <v>29</v>
      </c>
      <c r="B81" s="17">
        <v>4654</v>
      </c>
      <c r="C81" s="13">
        <v>34.686374664306641</v>
      </c>
      <c r="D81" s="13">
        <v>30.004888534545898</v>
      </c>
      <c r="E81" s="18">
        <v>5.0565390586853027</v>
      </c>
      <c r="F81">
        <v>0</v>
      </c>
      <c r="G81">
        <v>7</v>
      </c>
      <c r="H81">
        <v>21</v>
      </c>
      <c r="I81">
        <v>57</v>
      </c>
      <c r="J81">
        <v>407</v>
      </c>
      <c r="K81">
        <v>2005</v>
      </c>
      <c r="L81">
        <v>1556</v>
      </c>
      <c r="M81">
        <v>453</v>
      </c>
      <c r="N81">
        <v>122</v>
      </c>
      <c r="O81">
        <v>17</v>
      </c>
      <c r="P81">
        <v>7</v>
      </c>
      <c r="Q81">
        <v>1</v>
      </c>
      <c r="R81" s="17">
        <v>1</v>
      </c>
    </row>
    <row r="82" spans="1:21">
      <c r="A82" s="7" t="s">
        <v>30</v>
      </c>
      <c r="B82" s="17">
        <v>4744</v>
      </c>
      <c r="C82" s="13">
        <v>34.831748962402344</v>
      </c>
      <c r="D82" s="13">
        <v>30.155511856079102</v>
      </c>
      <c r="E82" s="18">
        <v>5.2033700942993164</v>
      </c>
      <c r="F82">
        <v>0</v>
      </c>
      <c r="G82">
        <v>7</v>
      </c>
      <c r="H82">
        <v>21</v>
      </c>
      <c r="I82">
        <v>57</v>
      </c>
      <c r="J82">
        <v>408</v>
      </c>
      <c r="K82">
        <v>2014</v>
      </c>
      <c r="L82">
        <v>1578</v>
      </c>
      <c r="M82">
        <v>476</v>
      </c>
      <c r="N82">
        <v>144</v>
      </c>
      <c r="O82">
        <v>27</v>
      </c>
      <c r="P82">
        <v>10</v>
      </c>
      <c r="Q82">
        <v>1</v>
      </c>
      <c r="R82" s="17">
        <v>1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0.33333333333333298</v>
      </c>
      <c r="D84" s="21">
        <v>0.125</v>
      </c>
      <c r="E84" s="22">
        <v>0</v>
      </c>
      <c r="F84" s="21">
        <v>0.45833333333333298</v>
      </c>
      <c r="G84" s="21">
        <v>0.33333333333333298</v>
      </c>
      <c r="H84" s="21">
        <v>0.375</v>
      </c>
      <c r="I84" s="21">
        <v>0.45833333333333298</v>
      </c>
      <c r="J84" s="21">
        <v>0.45833333333333298</v>
      </c>
      <c r="K84" s="21">
        <v>0.33333333333333298</v>
      </c>
      <c r="L84" s="21">
        <v>0.29166666666666702</v>
      </c>
      <c r="M84" s="21">
        <v>0.29166666666666702</v>
      </c>
      <c r="N84" s="21">
        <v>0.25</v>
      </c>
      <c r="O84" s="21">
        <v>0.20833333333333301</v>
      </c>
      <c r="P84" s="21">
        <v>0.20833333333333301</v>
      </c>
      <c r="Q84" s="21">
        <v>0.45833333333333298</v>
      </c>
      <c r="R84" s="22">
        <v>0.45833333333333298</v>
      </c>
    </row>
    <row r="85" spans="1:21">
      <c r="A85" s="7"/>
      <c r="B85" s="17">
        <v>474</v>
      </c>
      <c r="D85" s="13">
        <v>39.722221374511719</v>
      </c>
      <c r="E85" s="18">
        <v>12.472190856933594</v>
      </c>
      <c r="F85">
        <v>0</v>
      </c>
      <c r="G85">
        <v>2</v>
      </c>
      <c r="H85">
        <v>8</v>
      </c>
      <c r="I85">
        <v>15</v>
      </c>
      <c r="J85">
        <v>95</v>
      </c>
      <c r="K85">
        <v>232</v>
      </c>
      <c r="L85">
        <v>171</v>
      </c>
      <c r="M85">
        <v>51</v>
      </c>
      <c r="N85">
        <v>26</v>
      </c>
      <c r="O85">
        <v>5</v>
      </c>
      <c r="P85">
        <v>2</v>
      </c>
      <c r="Q85">
        <v>0</v>
      </c>
      <c r="R85" s="17">
        <v>0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0.66666666666666696</v>
      </c>
      <c r="C87" s="21">
        <v>0.91666666666666696</v>
      </c>
      <c r="D87" s="21">
        <v>0.91666666666666696</v>
      </c>
      <c r="E87" s="22">
        <v>0.875</v>
      </c>
      <c r="F87" s="21">
        <v>0.95833333333333304</v>
      </c>
      <c r="G87" s="21">
        <v>0.66666666666666696</v>
      </c>
      <c r="H87" s="21">
        <v>0.75</v>
      </c>
      <c r="I87" s="21">
        <v>0.58333333333333304</v>
      </c>
      <c r="J87" s="21">
        <v>0.58333333333333304</v>
      </c>
      <c r="K87" s="21">
        <v>0.66666666666666696</v>
      </c>
      <c r="L87" s="21">
        <v>0.625</v>
      </c>
      <c r="M87" s="21">
        <v>0.70833333333333304</v>
      </c>
      <c r="N87" s="21">
        <v>0.79166666666666696</v>
      </c>
      <c r="O87" s="21">
        <v>0.95833333333333304</v>
      </c>
      <c r="P87" s="21">
        <v>0.70833333333333304</v>
      </c>
      <c r="Q87" s="21">
        <v>0.5</v>
      </c>
      <c r="R87" s="22">
        <v>0.875</v>
      </c>
    </row>
    <row r="88" spans="1:21">
      <c r="A88" s="15"/>
      <c r="B88" s="5">
        <v>404</v>
      </c>
      <c r="C88" s="16">
        <v>39.522727966308594</v>
      </c>
      <c r="D88" s="16">
        <v>33.716217041015625</v>
      </c>
      <c r="E88" s="19">
        <v>7.3864784240722656</v>
      </c>
      <c r="F88" s="4">
        <v>0</v>
      </c>
      <c r="G88" s="4">
        <v>2</v>
      </c>
      <c r="H88" s="4">
        <v>3</v>
      </c>
      <c r="I88" s="4">
        <v>6</v>
      </c>
      <c r="J88" s="4">
        <v>31</v>
      </c>
      <c r="K88" s="4">
        <v>192</v>
      </c>
      <c r="L88" s="4">
        <v>144</v>
      </c>
      <c r="M88" s="4">
        <v>39</v>
      </c>
      <c r="N88" s="4">
        <v>10</v>
      </c>
      <c r="O88" s="4">
        <v>2</v>
      </c>
      <c r="P88" s="4">
        <v>2</v>
      </c>
      <c r="Q88" s="4">
        <v>1</v>
      </c>
      <c r="R88" s="5">
        <v>1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38</v>
      </c>
      <c r="T96" s="23">
        <v>1</v>
      </c>
      <c r="U96" s="23">
        <v>2</v>
      </c>
    </row>
    <row r="97" spans="1:24" ht="22.2" thickBot="1">
      <c r="T97" s="47" t="s">
        <v>63</v>
      </c>
      <c r="U97" s="58" t="s">
        <v>64</v>
      </c>
    </row>
    <row r="98" spans="1:24" ht="51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4">
      <c r="A99" s="6">
        <v>0</v>
      </c>
      <c r="B99" s="17">
        <v>10</v>
      </c>
      <c r="C99" s="13">
        <v>40</v>
      </c>
      <c r="D99" s="13">
        <v>34</v>
      </c>
      <c r="E99" s="18">
        <v>7.762087345123291</v>
      </c>
      <c r="F99">
        <v>0</v>
      </c>
      <c r="G99">
        <v>0</v>
      </c>
      <c r="H99">
        <v>0</v>
      </c>
      <c r="I99">
        <v>0</v>
      </c>
      <c r="J99">
        <v>1</v>
      </c>
      <c r="K99">
        <v>1</v>
      </c>
      <c r="L99">
        <v>6</v>
      </c>
      <c r="M99">
        <v>0</v>
      </c>
      <c r="N99">
        <v>1</v>
      </c>
      <c r="O99">
        <v>0</v>
      </c>
      <c r="P99">
        <v>1</v>
      </c>
      <c r="Q99">
        <v>0</v>
      </c>
      <c r="R99" s="17">
        <v>0</v>
      </c>
      <c r="T99" s="23">
        <f>SUM(M99:N99)</f>
        <v>1</v>
      </c>
      <c r="U99" s="23">
        <f>SUM(O99:R99)</f>
        <v>1</v>
      </c>
    </row>
    <row r="100" spans="1:24">
      <c r="A100" s="6">
        <v>4.1666666666666699E-2</v>
      </c>
      <c r="B100" s="17">
        <v>7</v>
      </c>
      <c r="D100" s="13">
        <v>39.642856597900391</v>
      </c>
      <c r="E100" s="18">
        <v>4.5175395011901855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3</v>
      </c>
      <c r="N100">
        <v>2</v>
      </c>
      <c r="O100">
        <v>1</v>
      </c>
      <c r="P100">
        <v>0</v>
      </c>
      <c r="Q100">
        <v>0</v>
      </c>
      <c r="R100" s="17">
        <v>0</v>
      </c>
      <c r="T100" s="23">
        <f t="shared" ref="T100:T122" si="0">SUM(M100:N100)</f>
        <v>5</v>
      </c>
      <c r="U100" s="23">
        <f t="shared" ref="U100:U122" si="1">SUM(O100:R100)</f>
        <v>1</v>
      </c>
    </row>
    <row r="101" spans="1:24">
      <c r="A101" s="6">
        <v>8.3333333333333301E-2</v>
      </c>
      <c r="B101" s="17">
        <v>6</v>
      </c>
      <c r="D101" s="13">
        <v>35</v>
      </c>
      <c r="E101" s="18">
        <v>5.5901699066162109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5</v>
      </c>
      <c r="N101">
        <v>0</v>
      </c>
      <c r="O101">
        <v>0</v>
      </c>
      <c r="P101">
        <v>0</v>
      </c>
      <c r="Q101">
        <v>0</v>
      </c>
      <c r="R101" s="17">
        <v>0</v>
      </c>
      <c r="T101" s="23">
        <f t="shared" si="0"/>
        <v>5</v>
      </c>
      <c r="U101" s="23">
        <f t="shared" si="1"/>
        <v>0</v>
      </c>
    </row>
    <row r="102" spans="1:24">
      <c r="A102" s="6">
        <v>0.125</v>
      </c>
      <c r="B102" s="17">
        <v>12</v>
      </c>
      <c r="C102" s="13">
        <v>46.166667938232422</v>
      </c>
      <c r="D102" s="13">
        <v>40.416667938232422</v>
      </c>
      <c r="E102" s="18">
        <v>5.9365863800048828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</v>
      </c>
      <c r="M102">
        <v>3</v>
      </c>
      <c r="N102">
        <v>4</v>
      </c>
      <c r="O102">
        <v>3</v>
      </c>
      <c r="P102">
        <v>0</v>
      </c>
      <c r="Q102">
        <v>0</v>
      </c>
      <c r="R102" s="17">
        <v>0</v>
      </c>
      <c r="T102" s="23">
        <f t="shared" si="0"/>
        <v>7</v>
      </c>
      <c r="U102" s="23">
        <f t="shared" si="1"/>
        <v>3</v>
      </c>
    </row>
    <row r="103" spans="1:24">
      <c r="A103" s="6">
        <v>0.16666666666666699</v>
      </c>
      <c r="B103" s="17">
        <v>17</v>
      </c>
      <c r="C103" s="13">
        <v>39.75</v>
      </c>
      <c r="D103" s="13">
        <v>36.029411315917969</v>
      </c>
      <c r="E103" s="18">
        <v>5.3590784072875977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8</v>
      </c>
      <c r="M103">
        <v>5</v>
      </c>
      <c r="N103">
        <v>1</v>
      </c>
      <c r="O103">
        <v>2</v>
      </c>
      <c r="P103">
        <v>0</v>
      </c>
      <c r="Q103">
        <v>0</v>
      </c>
      <c r="R103" s="17">
        <v>0</v>
      </c>
      <c r="T103" s="23">
        <f t="shared" si="0"/>
        <v>6</v>
      </c>
      <c r="U103" s="23">
        <f t="shared" si="1"/>
        <v>2</v>
      </c>
    </row>
    <row r="104" spans="1:24">
      <c r="A104" s="6">
        <v>0.20833333333333301</v>
      </c>
      <c r="B104" s="17">
        <v>87</v>
      </c>
      <c r="C104" s="13">
        <v>43.889999389648438</v>
      </c>
      <c r="D104" s="13">
        <v>37.097702026367188</v>
      </c>
      <c r="E104" s="18">
        <v>6.6184344291687012</v>
      </c>
      <c r="F104">
        <v>0</v>
      </c>
      <c r="G104">
        <v>0</v>
      </c>
      <c r="H104">
        <v>0</v>
      </c>
      <c r="I104">
        <v>1</v>
      </c>
      <c r="J104">
        <v>0</v>
      </c>
      <c r="K104">
        <v>12</v>
      </c>
      <c r="L104">
        <v>22</v>
      </c>
      <c r="M104">
        <v>19</v>
      </c>
      <c r="N104">
        <v>25</v>
      </c>
      <c r="O104">
        <v>6</v>
      </c>
      <c r="P104">
        <v>2</v>
      </c>
      <c r="Q104">
        <v>0</v>
      </c>
      <c r="R104" s="17">
        <v>0</v>
      </c>
      <c r="T104" s="23">
        <f t="shared" si="0"/>
        <v>44</v>
      </c>
      <c r="U104" s="23">
        <f t="shared" si="1"/>
        <v>8</v>
      </c>
    </row>
    <row r="105" spans="1:24">
      <c r="A105" s="6">
        <v>0.25</v>
      </c>
      <c r="B105" s="17">
        <v>301</v>
      </c>
      <c r="C105" s="13">
        <v>39.461269378662109</v>
      </c>
      <c r="D105" s="13">
        <v>33.612957000732422</v>
      </c>
      <c r="E105" s="18">
        <v>5.4076848030090332</v>
      </c>
      <c r="F105">
        <v>0</v>
      </c>
      <c r="G105">
        <v>0</v>
      </c>
      <c r="H105">
        <v>1</v>
      </c>
      <c r="I105">
        <v>1</v>
      </c>
      <c r="J105">
        <v>4</v>
      </c>
      <c r="K105">
        <v>71</v>
      </c>
      <c r="L105">
        <v>115</v>
      </c>
      <c r="M105">
        <v>71</v>
      </c>
      <c r="N105">
        <v>33</v>
      </c>
      <c r="O105">
        <v>4</v>
      </c>
      <c r="P105">
        <v>1</v>
      </c>
      <c r="Q105">
        <v>0</v>
      </c>
      <c r="R105" s="17">
        <v>0</v>
      </c>
      <c r="T105" s="23">
        <f t="shared" si="0"/>
        <v>104</v>
      </c>
      <c r="U105" s="23">
        <f t="shared" si="1"/>
        <v>5</v>
      </c>
    </row>
    <row r="106" spans="1:24">
      <c r="A106" s="6">
        <v>0.29166666666666702</v>
      </c>
      <c r="B106" s="17">
        <v>729</v>
      </c>
      <c r="C106" s="13">
        <v>34.966361999511719</v>
      </c>
      <c r="D106" s="13">
        <v>30.703018188476563</v>
      </c>
      <c r="E106" s="18">
        <v>4.6622486114501953</v>
      </c>
      <c r="F106">
        <v>0</v>
      </c>
      <c r="G106">
        <v>1</v>
      </c>
      <c r="H106">
        <v>0</v>
      </c>
      <c r="I106">
        <v>3</v>
      </c>
      <c r="J106">
        <v>43</v>
      </c>
      <c r="K106">
        <v>299</v>
      </c>
      <c r="L106">
        <v>275</v>
      </c>
      <c r="M106">
        <v>83</v>
      </c>
      <c r="N106">
        <v>22</v>
      </c>
      <c r="O106">
        <v>2</v>
      </c>
      <c r="P106">
        <v>1</v>
      </c>
      <c r="Q106">
        <v>0</v>
      </c>
      <c r="R106" s="17">
        <v>0</v>
      </c>
      <c r="T106" s="23">
        <f t="shared" si="0"/>
        <v>105</v>
      </c>
      <c r="U106" s="23">
        <f t="shared" si="1"/>
        <v>3</v>
      </c>
    </row>
    <row r="107" spans="1:24">
      <c r="A107" s="6">
        <v>0.33333333333333298</v>
      </c>
      <c r="B107" s="17">
        <v>776</v>
      </c>
      <c r="C107" s="13">
        <v>34.220001220703125</v>
      </c>
      <c r="D107" s="13">
        <v>29.922679901123047</v>
      </c>
      <c r="E107" s="18">
        <v>4.3070549964904785</v>
      </c>
      <c r="F107">
        <v>0</v>
      </c>
      <c r="G107">
        <v>2</v>
      </c>
      <c r="H107">
        <v>1</v>
      </c>
      <c r="I107">
        <v>7</v>
      </c>
      <c r="J107">
        <v>37</v>
      </c>
      <c r="K107">
        <v>380</v>
      </c>
      <c r="L107">
        <v>275</v>
      </c>
      <c r="M107">
        <v>62</v>
      </c>
      <c r="N107">
        <v>9</v>
      </c>
      <c r="O107">
        <v>3</v>
      </c>
      <c r="P107">
        <v>0</v>
      </c>
      <c r="Q107">
        <v>0</v>
      </c>
      <c r="R107" s="17">
        <v>0</v>
      </c>
      <c r="T107" s="23">
        <f t="shared" si="0"/>
        <v>71</v>
      </c>
      <c r="U107" s="23">
        <f t="shared" si="1"/>
        <v>3</v>
      </c>
    </row>
    <row r="108" spans="1:24">
      <c r="A108" s="6">
        <v>0.375</v>
      </c>
      <c r="B108" s="17">
        <v>572</v>
      </c>
      <c r="C108" s="13">
        <v>34.740222930908203</v>
      </c>
      <c r="D108" s="13">
        <v>29.431818008422852</v>
      </c>
      <c r="E108" s="18">
        <v>5.7391338348388672</v>
      </c>
      <c r="F108">
        <v>0</v>
      </c>
      <c r="G108">
        <v>1</v>
      </c>
      <c r="H108">
        <v>13</v>
      </c>
      <c r="I108">
        <v>23</v>
      </c>
      <c r="J108">
        <v>39</v>
      </c>
      <c r="K108">
        <v>240</v>
      </c>
      <c r="L108">
        <v>179</v>
      </c>
      <c r="M108">
        <v>64</v>
      </c>
      <c r="N108">
        <v>11</v>
      </c>
      <c r="O108">
        <v>1</v>
      </c>
      <c r="P108">
        <v>1</v>
      </c>
      <c r="Q108">
        <v>0</v>
      </c>
      <c r="R108" s="17">
        <v>0</v>
      </c>
      <c r="T108" s="23">
        <f t="shared" si="0"/>
        <v>75</v>
      </c>
      <c r="U108" s="23">
        <f t="shared" si="1"/>
        <v>2</v>
      </c>
    </row>
    <row r="109" spans="1:24">
      <c r="A109" s="6">
        <v>0.41666666666666702</v>
      </c>
      <c r="B109" s="17">
        <v>558</v>
      </c>
      <c r="C109" s="13">
        <v>34.070652008056641</v>
      </c>
      <c r="D109" s="13">
        <v>29.587814331054688</v>
      </c>
      <c r="E109" s="18">
        <v>4.1462287902832031</v>
      </c>
      <c r="F109">
        <v>0</v>
      </c>
      <c r="G109">
        <v>0</v>
      </c>
      <c r="H109">
        <v>0</v>
      </c>
      <c r="I109">
        <v>4</v>
      </c>
      <c r="J109">
        <v>49</v>
      </c>
      <c r="K109">
        <v>271</v>
      </c>
      <c r="L109">
        <v>184</v>
      </c>
      <c r="M109">
        <v>45</v>
      </c>
      <c r="N109">
        <v>4</v>
      </c>
      <c r="O109">
        <v>1</v>
      </c>
      <c r="P109">
        <v>0</v>
      </c>
      <c r="Q109">
        <v>0</v>
      </c>
      <c r="R109" s="17">
        <v>0</v>
      </c>
      <c r="T109" s="23">
        <f t="shared" si="0"/>
        <v>49</v>
      </c>
      <c r="U109" s="23">
        <f t="shared" si="1"/>
        <v>1</v>
      </c>
    </row>
    <row r="110" spans="1:24">
      <c r="A110" s="86">
        <v>0.45833333333333298</v>
      </c>
      <c r="B110" s="87">
        <v>530</v>
      </c>
      <c r="C110" s="88">
        <v>31.968084335327148</v>
      </c>
      <c r="D110" s="88">
        <v>26.311321258544922</v>
      </c>
      <c r="E110" s="89">
        <v>5.1397695541381836</v>
      </c>
      <c r="F110" s="90">
        <v>0</v>
      </c>
      <c r="G110" s="90">
        <v>1</v>
      </c>
      <c r="H110" s="90">
        <v>6</v>
      </c>
      <c r="I110" s="90">
        <v>33</v>
      </c>
      <c r="J110" s="90">
        <v>182</v>
      </c>
      <c r="K110" s="90">
        <v>191</v>
      </c>
      <c r="L110" s="90">
        <v>94</v>
      </c>
      <c r="M110" s="90">
        <v>19</v>
      </c>
      <c r="N110" s="90">
        <v>4</v>
      </c>
      <c r="O110" s="90">
        <v>0</v>
      </c>
      <c r="P110" s="90">
        <v>0</v>
      </c>
      <c r="Q110" s="90">
        <v>0</v>
      </c>
      <c r="R110" s="87">
        <v>0</v>
      </c>
      <c r="S110" s="90"/>
      <c r="T110" s="91">
        <f t="shared" si="0"/>
        <v>23</v>
      </c>
      <c r="U110" s="91">
        <f t="shared" si="1"/>
        <v>0</v>
      </c>
      <c r="W110" s="92" t="s">
        <v>84</v>
      </c>
      <c r="X110" s="90"/>
    </row>
    <row r="111" spans="1:24">
      <c r="A111" s="6">
        <v>0.5</v>
      </c>
      <c r="B111" s="17">
        <v>563</v>
      </c>
      <c r="C111" s="13">
        <v>33.887229919433594</v>
      </c>
      <c r="D111" s="13">
        <v>29.542629241943359</v>
      </c>
      <c r="E111" s="18">
        <v>4.0863194465637207</v>
      </c>
      <c r="F111">
        <v>0</v>
      </c>
      <c r="G111">
        <v>0</v>
      </c>
      <c r="H111">
        <v>0</v>
      </c>
      <c r="I111">
        <v>1</v>
      </c>
      <c r="J111">
        <v>49</v>
      </c>
      <c r="K111">
        <v>285</v>
      </c>
      <c r="L111">
        <v>184</v>
      </c>
      <c r="M111">
        <v>38</v>
      </c>
      <c r="N111">
        <v>5</v>
      </c>
      <c r="O111">
        <v>0</v>
      </c>
      <c r="P111">
        <v>0</v>
      </c>
      <c r="Q111">
        <v>1</v>
      </c>
      <c r="R111" s="17">
        <v>0</v>
      </c>
      <c r="T111" s="23">
        <f t="shared" si="0"/>
        <v>43</v>
      </c>
      <c r="U111" s="23">
        <f t="shared" si="1"/>
        <v>1</v>
      </c>
    </row>
    <row r="112" spans="1:24">
      <c r="A112" s="6">
        <v>0.54166666666666696</v>
      </c>
      <c r="B112" s="17">
        <v>530</v>
      </c>
      <c r="C112" s="13">
        <v>33.932292938232422</v>
      </c>
      <c r="D112" s="13">
        <v>29.622640609741211</v>
      </c>
      <c r="E112" s="18">
        <v>4.0485329627990723</v>
      </c>
      <c r="F112">
        <v>0</v>
      </c>
      <c r="G112">
        <v>0</v>
      </c>
      <c r="H112">
        <v>1</v>
      </c>
      <c r="I112">
        <v>4</v>
      </c>
      <c r="J112">
        <v>40</v>
      </c>
      <c r="K112">
        <v>254</v>
      </c>
      <c r="L112">
        <v>192</v>
      </c>
      <c r="M112">
        <v>33</v>
      </c>
      <c r="N112">
        <v>6</v>
      </c>
      <c r="O112">
        <v>0</v>
      </c>
      <c r="P112">
        <v>0</v>
      </c>
      <c r="Q112">
        <v>0</v>
      </c>
      <c r="R112" s="17">
        <v>0</v>
      </c>
      <c r="T112" s="23">
        <f t="shared" si="0"/>
        <v>39</v>
      </c>
      <c r="U112" s="23">
        <f t="shared" si="1"/>
        <v>0</v>
      </c>
    </row>
    <row r="113" spans="1:21">
      <c r="A113" s="6">
        <v>0.58333333333333304</v>
      </c>
      <c r="B113" s="17">
        <v>589</v>
      </c>
      <c r="C113" s="13">
        <v>33.790840148925781</v>
      </c>
      <c r="D113" s="13">
        <v>29.036502838134766</v>
      </c>
      <c r="E113" s="18">
        <v>4.7491335868835449</v>
      </c>
      <c r="F113">
        <v>0</v>
      </c>
      <c r="G113">
        <v>3</v>
      </c>
      <c r="H113">
        <v>3</v>
      </c>
      <c r="I113">
        <v>11</v>
      </c>
      <c r="J113">
        <v>65</v>
      </c>
      <c r="K113">
        <v>265</v>
      </c>
      <c r="L113">
        <v>202</v>
      </c>
      <c r="M113">
        <v>35</v>
      </c>
      <c r="N113">
        <v>4</v>
      </c>
      <c r="O113">
        <v>0</v>
      </c>
      <c r="P113">
        <v>1</v>
      </c>
      <c r="Q113">
        <v>0</v>
      </c>
      <c r="R113" s="17">
        <v>0</v>
      </c>
      <c r="T113" s="23">
        <f t="shared" si="0"/>
        <v>39</v>
      </c>
      <c r="U113" s="23">
        <f t="shared" si="1"/>
        <v>1</v>
      </c>
    </row>
    <row r="114" spans="1:21">
      <c r="A114" s="6">
        <v>0.625</v>
      </c>
      <c r="B114" s="17">
        <v>741</v>
      </c>
      <c r="C114" s="13">
        <v>34.063251495361328</v>
      </c>
      <c r="D114" s="13">
        <v>29.726720809936523</v>
      </c>
      <c r="E114" s="18">
        <v>4.0784993171691895</v>
      </c>
      <c r="F114">
        <v>0</v>
      </c>
      <c r="G114">
        <v>1</v>
      </c>
      <c r="H114">
        <v>1</v>
      </c>
      <c r="I114">
        <v>1</v>
      </c>
      <c r="J114">
        <v>50</v>
      </c>
      <c r="K114">
        <v>374</v>
      </c>
      <c r="L114">
        <v>249</v>
      </c>
      <c r="M114">
        <v>56</v>
      </c>
      <c r="N114">
        <v>8</v>
      </c>
      <c r="O114">
        <v>1</v>
      </c>
      <c r="P114">
        <v>0</v>
      </c>
      <c r="Q114">
        <v>0</v>
      </c>
      <c r="R114" s="17">
        <v>0</v>
      </c>
      <c r="T114" s="23">
        <f t="shared" si="0"/>
        <v>64</v>
      </c>
      <c r="U114" s="23">
        <f t="shared" si="1"/>
        <v>1</v>
      </c>
    </row>
    <row r="115" spans="1:21">
      <c r="A115" s="6">
        <v>0.66666666666666696</v>
      </c>
      <c r="B115" s="17">
        <v>827</v>
      </c>
      <c r="C115" s="13">
        <v>34.107582092285156</v>
      </c>
      <c r="D115" s="13">
        <v>29.265417098999023</v>
      </c>
      <c r="E115" s="18">
        <v>4.9143190383911133</v>
      </c>
      <c r="F115">
        <v>0</v>
      </c>
      <c r="G115">
        <v>3</v>
      </c>
      <c r="H115">
        <v>6</v>
      </c>
      <c r="I115">
        <v>9</v>
      </c>
      <c r="J115">
        <v>86</v>
      </c>
      <c r="K115">
        <v>398</v>
      </c>
      <c r="L115">
        <v>244</v>
      </c>
      <c r="M115">
        <v>65</v>
      </c>
      <c r="N115">
        <v>13</v>
      </c>
      <c r="O115">
        <v>2</v>
      </c>
      <c r="P115">
        <v>1</v>
      </c>
      <c r="Q115">
        <v>0</v>
      </c>
      <c r="R115" s="17">
        <v>0</v>
      </c>
      <c r="T115" s="23">
        <f t="shared" si="0"/>
        <v>78</v>
      </c>
      <c r="U115" s="23">
        <f t="shared" si="1"/>
        <v>3</v>
      </c>
    </row>
    <row r="116" spans="1:21">
      <c r="A116" s="6">
        <v>0.70833333333333304</v>
      </c>
      <c r="B116" s="17">
        <v>788</v>
      </c>
      <c r="C116" s="13">
        <v>34.563602447509766</v>
      </c>
      <c r="D116" s="13">
        <v>29.80964469909668</v>
      </c>
      <c r="E116" s="18">
        <v>5.0626087188720703</v>
      </c>
      <c r="F116">
        <v>0</v>
      </c>
      <c r="G116">
        <v>1</v>
      </c>
      <c r="H116">
        <v>6</v>
      </c>
      <c r="I116">
        <v>18</v>
      </c>
      <c r="J116">
        <v>68</v>
      </c>
      <c r="K116">
        <v>318</v>
      </c>
      <c r="L116">
        <v>283</v>
      </c>
      <c r="M116">
        <v>79</v>
      </c>
      <c r="N116">
        <v>13</v>
      </c>
      <c r="O116">
        <v>0</v>
      </c>
      <c r="P116">
        <v>2</v>
      </c>
      <c r="Q116">
        <v>0</v>
      </c>
      <c r="R116" s="17">
        <v>0</v>
      </c>
      <c r="T116" s="23">
        <f t="shared" si="0"/>
        <v>92</v>
      </c>
      <c r="U116" s="23">
        <f t="shared" si="1"/>
        <v>2</v>
      </c>
    </row>
    <row r="117" spans="1:21">
      <c r="A117" s="6">
        <v>0.75</v>
      </c>
      <c r="B117" s="17">
        <v>566</v>
      </c>
      <c r="C117" s="13">
        <v>34.863636016845703</v>
      </c>
      <c r="D117" s="13">
        <v>30.291519165039063</v>
      </c>
      <c r="E117" s="18">
        <v>4.9448189735412598</v>
      </c>
      <c r="F117">
        <v>0</v>
      </c>
      <c r="G117">
        <v>0</v>
      </c>
      <c r="H117">
        <v>3</v>
      </c>
      <c r="I117">
        <v>6</v>
      </c>
      <c r="J117">
        <v>43</v>
      </c>
      <c r="K117">
        <v>236</v>
      </c>
      <c r="L117">
        <v>198</v>
      </c>
      <c r="M117">
        <v>62</v>
      </c>
      <c r="N117">
        <v>14</v>
      </c>
      <c r="O117">
        <v>4</v>
      </c>
      <c r="P117">
        <v>0</v>
      </c>
      <c r="Q117">
        <v>0</v>
      </c>
      <c r="R117" s="17">
        <v>0</v>
      </c>
      <c r="T117" s="23">
        <f t="shared" si="0"/>
        <v>76</v>
      </c>
      <c r="U117" s="23">
        <f t="shared" si="1"/>
        <v>4</v>
      </c>
    </row>
    <row r="118" spans="1:21">
      <c r="A118" s="6">
        <v>0.79166666666666696</v>
      </c>
      <c r="B118" s="17">
        <v>271</v>
      </c>
      <c r="C118" s="13">
        <v>38.619861602783203</v>
      </c>
      <c r="D118" s="13">
        <v>32.832103729248047</v>
      </c>
      <c r="E118" s="18">
        <v>5.4230990409851074</v>
      </c>
      <c r="F118">
        <v>0</v>
      </c>
      <c r="G118">
        <v>0</v>
      </c>
      <c r="H118">
        <v>0</v>
      </c>
      <c r="I118">
        <v>0</v>
      </c>
      <c r="J118">
        <v>8</v>
      </c>
      <c r="K118">
        <v>88</v>
      </c>
      <c r="L118">
        <v>81</v>
      </c>
      <c r="M118">
        <v>73</v>
      </c>
      <c r="N118">
        <v>17</v>
      </c>
      <c r="O118">
        <v>2</v>
      </c>
      <c r="P118">
        <v>1</v>
      </c>
      <c r="Q118">
        <v>1</v>
      </c>
      <c r="R118" s="17">
        <v>0</v>
      </c>
      <c r="T118" s="23">
        <f t="shared" si="0"/>
        <v>90</v>
      </c>
      <c r="U118" s="23">
        <f t="shared" si="1"/>
        <v>4</v>
      </c>
    </row>
    <row r="119" spans="1:21">
      <c r="A119" s="6">
        <v>0.83333333333333304</v>
      </c>
      <c r="B119" s="17">
        <v>214</v>
      </c>
      <c r="C119" s="13">
        <v>38.521739959716797</v>
      </c>
      <c r="D119" s="13">
        <v>32.582942962646484</v>
      </c>
      <c r="E119" s="18">
        <v>5.9470367431640625</v>
      </c>
      <c r="F119">
        <v>0</v>
      </c>
      <c r="G119">
        <v>0</v>
      </c>
      <c r="H119">
        <v>0</v>
      </c>
      <c r="I119">
        <v>2</v>
      </c>
      <c r="J119">
        <v>13</v>
      </c>
      <c r="K119">
        <v>57</v>
      </c>
      <c r="L119">
        <v>77</v>
      </c>
      <c r="M119">
        <v>46</v>
      </c>
      <c r="N119">
        <v>14</v>
      </c>
      <c r="O119">
        <v>3</v>
      </c>
      <c r="P119">
        <v>1</v>
      </c>
      <c r="Q119">
        <v>0</v>
      </c>
      <c r="R119" s="17">
        <v>1</v>
      </c>
      <c r="T119" s="23">
        <f t="shared" si="0"/>
        <v>60</v>
      </c>
      <c r="U119" s="23">
        <f t="shared" si="1"/>
        <v>5</v>
      </c>
    </row>
    <row r="120" spans="1:21">
      <c r="A120" s="6">
        <v>0.875</v>
      </c>
      <c r="B120" s="17">
        <v>138</v>
      </c>
      <c r="C120" s="13">
        <v>38.761905670166016</v>
      </c>
      <c r="D120" s="13">
        <v>32.53985595703125</v>
      </c>
      <c r="E120" s="18">
        <v>7.3916845321655273</v>
      </c>
      <c r="F120">
        <v>0</v>
      </c>
      <c r="G120">
        <v>1</v>
      </c>
      <c r="H120">
        <v>0</v>
      </c>
      <c r="I120">
        <v>1</v>
      </c>
      <c r="J120">
        <v>6</v>
      </c>
      <c r="K120">
        <v>49</v>
      </c>
      <c r="L120">
        <v>44</v>
      </c>
      <c r="M120">
        <v>21</v>
      </c>
      <c r="N120">
        <v>7</v>
      </c>
      <c r="O120">
        <v>4</v>
      </c>
      <c r="P120">
        <v>3</v>
      </c>
      <c r="Q120">
        <v>0</v>
      </c>
      <c r="R120" s="17">
        <v>2</v>
      </c>
      <c r="T120" s="23">
        <f t="shared" si="0"/>
        <v>28</v>
      </c>
      <c r="U120" s="23">
        <f t="shared" si="1"/>
        <v>9</v>
      </c>
    </row>
    <row r="121" spans="1:21">
      <c r="A121" s="6">
        <v>0.91666666666666696</v>
      </c>
      <c r="B121" s="17">
        <v>79</v>
      </c>
      <c r="C121" s="13">
        <v>39.202381134033203</v>
      </c>
      <c r="D121" s="13">
        <v>33.259494781494141</v>
      </c>
      <c r="E121" s="18">
        <v>5.5168676376342773</v>
      </c>
      <c r="F121">
        <v>0</v>
      </c>
      <c r="G121">
        <v>0</v>
      </c>
      <c r="H121">
        <v>0</v>
      </c>
      <c r="I121">
        <v>0</v>
      </c>
      <c r="J121">
        <v>4</v>
      </c>
      <c r="K121">
        <v>20</v>
      </c>
      <c r="L121">
        <v>25</v>
      </c>
      <c r="M121">
        <v>21</v>
      </c>
      <c r="N121">
        <v>8</v>
      </c>
      <c r="O121">
        <v>1</v>
      </c>
      <c r="P121">
        <v>0</v>
      </c>
      <c r="Q121">
        <v>0</v>
      </c>
      <c r="R121" s="17">
        <v>0</v>
      </c>
      <c r="T121" s="23">
        <f t="shared" si="0"/>
        <v>29</v>
      </c>
      <c r="U121" s="23">
        <f t="shared" si="1"/>
        <v>1</v>
      </c>
    </row>
    <row r="122" spans="1:21" ht="15" thickBot="1">
      <c r="A122" s="14">
        <v>0.95833333333333304</v>
      </c>
      <c r="B122" s="5">
        <v>38</v>
      </c>
      <c r="C122" s="16">
        <v>41.5</v>
      </c>
      <c r="D122" s="16">
        <v>33.684211730957031</v>
      </c>
      <c r="E122" s="19">
        <v>6.7311344146728516</v>
      </c>
      <c r="F122" s="4">
        <v>0</v>
      </c>
      <c r="G122" s="4">
        <v>0</v>
      </c>
      <c r="H122" s="4">
        <v>0</v>
      </c>
      <c r="I122" s="4">
        <v>0</v>
      </c>
      <c r="J122" s="4">
        <v>4</v>
      </c>
      <c r="K122" s="4">
        <v>7</v>
      </c>
      <c r="L122" s="4">
        <v>13</v>
      </c>
      <c r="M122" s="4">
        <v>6</v>
      </c>
      <c r="N122" s="4">
        <v>6</v>
      </c>
      <c r="O122" s="4">
        <v>2</v>
      </c>
      <c r="P122" s="4">
        <v>0</v>
      </c>
      <c r="Q122" s="4">
        <v>0</v>
      </c>
      <c r="R122" s="5">
        <v>0</v>
      </c>
      <c r="T122" s="23">
        <f t="shared" si="0"/>
        <v>12</v>
      </c>
      <c r="U122" s="23">
        <f t="shared" si="1"/>
        <v>2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7769</v>
      </c>
      <c r="C125" s="13">
        <v>34.236324310302734</v>
      </c>
      <c r="D125" s="13">
        <v>29.500900268554688</v>
      </c>
      <c r="E125" s="18">
        <v>4.7815046310424805</v>
      </c>
      <c r="F125">
        <v>0</v>
      </c>
      <c r="G125">
        <v>13</v>
      </c>
      <c r="H125">
        <v>40</v>
      </c>
      <c r="I125">
        <v>120</v>
      </c>
      <c r="J125">
        <v>751</v>
      </c>
      <c r="K125">
        <v>3511</v>
      </c>
      <c r="L125">
        <v>2559</v>
      </c>
      <c r="M125">
        <v>641</v>
      </c>
      <c r="N125">
        <v>113</v>
      </c>
      <c r="O125">
        <v>14</v>
      </c>
      <c r="P125">
        <v>6</v>
      </c>
      <c r="Q125">
        <v>1</v>
      </c>
      <c r="R125" s="17">
        <v>0</v>
      </c>
    </row>
    <row r="126" spans="1:21">
      <c r="A126" s="7" t="s">
        <v>28</v>
      </c>
      <c r="B126" s="17">
        <v>8693</v>
      </c>
      <c r="C126" s="13">
        <v>34.609786987304688</v>
      </c>
      <c r="D126" s="13">
        <v>29.871246337890625</v>
      </c>
      <c r="E126" s="18">
        <v>5.0274019241333008</v>
      </c>
      <c r="F126">
        <v>0</v>
      </c>
      <c r="G126">
        <v>14</v>
      </c>
      <c r="H126">
        <v>41</v>
      </c>
      <c r="I126">
        <v>124</v>
      </c>
      <c r="J126">
        <v>782</v>
      </c>
      <c r="K126">
        <v>3776</v>
      </c>
      <c r="L126">
        <v>2876</v>
      </c>
      <c r="M126">
        <v>852</v>
      </c>
      <c r="N126">
        <v>184</v>
      </c>
      <c r="O126">
        <v>27</v>
      </c>
      <c r="P126">
        <v>12</v>
      </c>
      <c r="Q126">
        <v>2</v>
      </c>
      <c r="R126" s="17">
        <v>3</v>
      </c>
    </row>
    <row r="127" spans="1:21">
      <c r="A127" s="7" t="s">
        <v>29</v>
      </c>
      <c r="B127" s="17">
        <v>8810</v>
      </c>
      <c r="C127" s="13">
        <v>34.660259246826172</v>
      </c>
      <c r="D127" s="13">
        <v>29.918075561523438</v>
      </c>
      <c r="E127" s="18">
        <v>5.056769847869873</v>
      </c>
      <c r="F127">
        <v>0</v>
      </c>
      <c r="G127">
        <v>14</v>
      </c>
      <c r="H127">
        <v>41</v>
      </c>
      <c r="I127">
        <v>124</v>
      </c>
      <c r="J127">
        <v>790</v>
      </c>
      <c r="K127">
        <v>3803</v>
      </c>
      <c r="L127">
        <v>2914</v>
      </c>
      <c r="M127">
        <v>879</v>
      </c>
      <c r="N127">
        <v>198</v>
      </c>
      <c r="O127">
        <v>30</v>
      </c>
      <c r="P127">
        <v>12</v>
      </c>
      <c r="Q127">
        <v>2</v>
      </c>
      <c r="R127" s="17">
        <v>3</v>
      </c>
    </row>
    <row r="128" spans="1:21">
      <c r="A128" s="7" t="s">
        <v>30</v>
      </c>
      <c r="B128" s="17">
        <v>8949</v>
      </c>
      <c r="C128" s="13">
        <v>34.769901275634766</v>
      </c>
      <c r="D128" s="13">
        <v>30.029136657714844</v>
      </c>
      <c r="E128" s="18">
        <v>5.1597576141357422</v>
      </c>
      <c r="F128">
        <v>0</v>
      </c>
      <c r="G128">
        <v>14</v>
      </c>
      <c r="H128">
        <v>41</v>
      </c>
      <c r="I128">
        <v>125</v>
      </c>
      <c r="J128">
        <v>792</v>
      </c>
      <c r="K128">
        <v>3818</v>
      </c>
      <c r="L128">
        <v>2952</v>
      </c>
      <c r="M128">
        <v>914</v>
      </c>
      <c r="N128">
        <v>231</v>
      </c>
      <c r="O128">
        <v>42</v>
      </c>
      <c r="P128">
        <v>15</v>
      </c>
      <c r="Q128">
        <v>2</v>
      </c>
      <c r="R128" s="17">
        <v>3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0.33333333333333298</v>
      </c>
      <c r="C130" s="21">
        <v>0.125</v>
      </c>
      <c r="D130" s="21">
        <v>0.125</v>
      </c>
      <c r="E130" s="22">
        <v>0</v>
      </c>
      <c r="F130" s="21">
        <v>0.45833333333333298</v>
      </c>
      <c r="G130" s="21">
        <v>0.33333333333333298</v>
      </c>
      <c r="H130" s="21">
        <v>0.375</v>
      </c>
      <c r="I130" s="21">
        <v>0.45833333333333298</v>
      </c>
      <c r="J130" s="21">
        <v>0.45833333333333298</v>
      </c>
      <c r="K130" s="21">
        <v>0.33333333333333298</v>
      </c>
      <c r="L130" s="21">
        <v>0.33333333333333298</v>
      </c>
      <c r="M130" s="21">
        <v>0.29166666666666702</v>
      </c>
      <c r="N130" s="21">
        <v>0.25</v>
      </c>
      <c r="O130" s="21">
        <v>0.20833333333333301</v>
      </c>
      <c r="P130" s="21">
        <v>0.20833333333333301</v>
      </c>
      <c r="Q130" s="21">
        <v>0.45833333333333298</v>
      </c>
      <c r="R130" s="22">
        <v>0.45833333333333298</v>
      </c>
    </row>
    <row r="131" spans="1:18">
      <c r="A131" s="7"/>
      <c r="B131" s="17">
        <v>776</v>
      </c>
      <c r="C131" s="13">
        <v>46.166667938232422</v>
      </c>
      <c r="D131" s="13">
        <v>40.416667938232422</v>
      </c>
      <c r="E131" s="18">
        <v>7.762087345123291</v>
      </c>
      <c r="F131">
        <v>0</v>
      </c>
      <c r="G131">
        <v>2</v>
      </c>
      <c r="H131">
        <v>13</v>
      </c>
      <c r="I131">
        <v>33</v>
      </c>
      <c r="J131">
        <v>182</v>
      </c>
      <c r="K131">
        <v>380</v>
      </c>
      <c r="L131">
        <v>275</v>
      </c>
      <c r="M131">
        <v>83</v>
      </c>
      <c r="N131">
        <v>33</v>
      </c>
      <c r="O131">
        <v>6</v>
      </c>
      <c r="P131">
        <v>2</v>
      </c>
      <c r="Q131">
        <v>0</v>
      </c>
      <c r="R131" s="17">
        <v>0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0.66666666666666696</v>
      </c>
      <c r="C133" s="21">
        <v>0.95833333333333304</v>
      </c>
      <c r="D133" s="21">
        <v>0.95833333333333304</v>
      </c>
      <c r="E133" s="22">
        <v>0.875</v>
      </c>
      <c r="F133" s="21">
        <v>0.95833333333333304</v>
      </c>
      <c r="G133" s="21">
        <v>0.66666666666666696</v>
      </c>
      <c r="H133" s="21">
        <v>0.70833333333333304</v>
      </c>
      <c r="I133" s="21">
        <v>0.70833333333333304</v>
      </c>
      <c r="J133" s="21">
        <v>0.66666666666666696</v>
      </c>
      <c r="K133" s="21">
        <v>0.66666666666666696</v>
      </c>
      <c r="L133" s="21">
        <v>0.70833333333333304</v>
      </c>
      <c r="M133" s="21">
        <v>0.70833333333333304</v>
      </c>
      <c r="N133" s="21">
        <v>0.79166666666666696</v>
      </c>
      <c r="O133" s="21">
        <v>0.875</v>
      </c>
      <c r="P133" s="21">
        <v>0.875</v>
      </c>
      <c r="Q133" s="21">
        <v>0.79166666666666696</v>
      </c>
      <c r="R133" s="22">
        <v>0.875</v>
      </c>
    </row>
    <row r="134" spans="1:18">
      <c r="A134" s="15"/>
      <c r="B134" s="5">
        <v>827</v>
      </c>
      <c r="C134" s="16">
        <v>41.5</v>
      </c>
      <c r="D134" s="16">
        <v>33.684211730957031</v>
      </c>
      <c r="E134" s="19">
        <v>7.3916845321655273</v>
      </c>
      <c r="F134" s="4">
        <v>0</v>
      </c>
      <c r="G134" s="4">
        <v>3</v>
      </c>
      <c r="H134" s="4">
        <v>6</v>
      </c>
      <c r="I134" s="4">
        <v>18</v>
      </c>
      <c r="J134" s="4">
        <v>86</v>
      </c>
      <c r="K134" s="4">
        <v>398</v>
      </c>
      <c r="L134" s="4">
        <v>283</v>
      </c>
      <c r="M134" s="4">
        <v>79</v>
      </c>
      <c r="N134" s="4">
        <v>17</v>
      </c>
      <c r="O134" s="4">
        <v>4</v>
      </c>
      <c r="P134" s="4">
        <v>3</v>
      </c>
      <c r="Q134" s="4">
        <v>1</v>
      </c>
      <c r="R134" s="5">
        <v>2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36"/>
  <sheetViews>
    <sheetView topLeftCell="A103" workbookViewId="0">
      <selection activeCell="B110" sqref="B110:U110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39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16</v>
      </c>
      <c r="C7" s="13">
        <v>42.099998474121094</v>
      </c>
      <c r="D7" s="13">
        <v>35</v>
      </c>
      <c r="E7" s="18">
        <v>5.5901699066162109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7</v>
      </c>
      <c r="M7">
        <v>1</v>
      </c>
      <c r="N7">
        <v>5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6</v>
      </c>
      <c r="D8" s="13">
        <v>35.833332061767578</v>
      </c>
      <c r="E8" s="18">
        <v>6.2360954284667969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2</v>
      </c>
      <c r="M8">
        <v>2</v>
      </c>
      <c r="N8">
        <v>0</v>
      </c>
      <c r="O8">
        <v>1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2</v>
      </c>
      <c r="D9" s="13">
        <v>40</v>
      </c>
      <c r="E9" s="18">
        <v>2.5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4</v>
      </c>
      <c r="D10" s="13">
        <v>35</v>
      </c>
      <c r="E10" s="18">
        <v>5.5901699066162109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5</v>
      </c>
      <c r="D11" s="13">
        <v>34.5</v>
      </c>
      <c r="E11" s="18">
        <v>9.2736186981201172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2</v>
      </c>
      <c r="M11">
        <v>0</v>
      </c>
      <c r="N11">
        <v>0</v>
      </c>
      <c r="O11">
        <v>0</v>
      </c>
      <c r="P11">
        <v>1</v>
      </c>
      <c r="Q11">
        <v>0</v>
      </c>
      <c r="R11" s="17">
        <v>0</v>
      </c>
    </row>
    <row r="12" spans="1:18">
      <c r="A12" s="6">
        <v>0.20833333333333301</v>
      </c>
      <c r="B12" s="17">
        <v>25</v>
      </c>
      <c r="C12" s="13">
        <v>42.1875</v>
      </c>
      <c r="D12" s="13">
        <v>37.299999237060547</v>
      </c>
      <c r="E12" s="18">
        <v>6.7052216529846191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8</v>
      </c>
      <c r="M12">
        <v>9</v>
      </c>
      <c r="N12">
        <v>4</v>
      </c>
      <c r="O12">
        <v>0</v>
      </c>
      <c r="P12">
        <v>1</v>
      </c>
      <c r="Q12">
        <v>1</v>
      </c>
      <c r="R12" s="17">
        <v>0</v>
      </c>
    </row>
    <row r="13" spans="1:18">
      <c r="A13" s="6">
        <v>0.25</v>
      </c>
      <c r="B13" s="17">
        <v>94</v>
      </c>
      <c r="C13" s="13">
        <v>38.058822631835938</v>
      </c>
      <c r="D13" s="13">
        <v>33.244682312011719</v>
      </c>
      <c r="E13" s="18">
        <v>4.9977359771728516</v>
      </c>
      <c r="F13">
        <v>0</v>
      </c>
      <c r="G13">
        <v>0</v>
      </c>
      <c r="H13">
        <v>0</v>
      </c>
      <c r="I13">
        <v>1</v>
      </c>
      <c r="J13">
        <v>2</v>
      </c>
      <c r="K13">
        <v>15</v>
      </c>
      <c r="L13">
        <v>51</v>
      </c>
      <c r="M13">
        <v>17</v>
      </c>
      <c r="N13">
        <v>5</v>
      </c>
      <c r="O13">
        <v>3</v>
      </c>
      <c r="P13">
        <v>0</v>
      </c>
      <c r="Q13">
        <v>0</v>
      </c>
      <c r="R13" s="17">
        <v>0</v>
      </c>
    </row>
    <row r="14" spans="1:18">
      <c r="A14" s="6">
        <v>0.29166666666666702</v>
      </c>
      <c r="B14" s="17">
        <v>258</v>
      </c>
      <c r="C14" s="13">
        <v>34.734695434570313</v>
      </c>
      <c r="D14" s="13">
        <v>30.368217468261719</v>
      </c>
      <c r="E14" s="18">
        <v>5.0683388710021973</v>
      </c>
      <c r="F14">
        <v>0</v>
      </c>
      <c r="G14">
        <v>1</v>
      </c>
      <c r="H14">
        <v>2</v>
      </c>
      <c r="I14">
        <v>3</v>
      </c>
      <c r="J14">
        <v>13</v>
      </c>
      <c r="K14">
        <v>107</v>
      </c>
      <c r="L14">
        <v>98</v>
      </c>
      <c r="M14">
        <v>24</v>
      </c>
      <c r="N14">
        <v>9</v>
      </c>
      <c r="O14">
        <v>1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330</v>
      </c>
      <c r="C15" s="13">
        <v>33.814434051513672</v>
      </c>
      <c r="D15" s="13">
        <v>29.151515960693359</v>
      </c>
      <c r="E15" s="18">
        <v>4.4974484443664551</v>
      </c>
      <c r="F15">
        <v>0</v>
      </c>
      <c r="G15">
        <v>2</v>
      </c>
      <c r="H15">
        <v>0</v>
      </c>
      <c r="I15">
        <v>7</v>
      </c>
      <c r="J15">
        <v>23</v>
      </c>
      <c r="K15">
        <v>174</v>
      </c>
      <c r="L15">
        <v>97</v>
      </c>
      <c r="M15">
        <v>24</v>
      </c>
      <c r="N15">
        <v>3</v>
      </c>
      <c r="O15">
        <v>0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274</v>
      </c>
      <c r="C16" s="13">
        <v>34.532608032226563</v>
      </c>
      <c r="D16" s="13">
        <v>29.908760070800781</v>
      </c>
      <c r="E16" s="18">
        <v>4.9302501678466797</v>
      </c>
      <c r="F16">
        <v>0</v>
      </c>
      <c r="G16">
        <v>1</v>
      </c>
      <c r="H16">
        <v>1</v>
      </c>
      <c r="I16">
        <v>3</v>
      </c>
      <c r="J16">
        <v>22</v>
      </c>
      <c r="K16">
        <v>122</v>
      </c>
      <c r="L16">
        <v>92</v>
      </c>
      <c r="M16">
        <v>25</v>
      </c>
      <c r="N16">
        <v>7</v>
      </c>
      <c r="O16">
        <v>1</v>
      </c>
      <c r="P16">
        <v>0</v>
      </c>
      <c r="Q16">
        <v>0</v>
      </c>
      <c r="R16" s="17">
        <v>0</v>
      </c>
    </row>
    <row r="17" spans="1:18">
      <c r="A17" s="6">
        <v>0.41666666666666702</v>
      </c>
      <c r="B17" s="17">
        <v>253</v>
      </c>
      <c r="C17" s="13">
        <v>34.469100952148438</v>
      </c>
      <c r="D17" s="13">
        <v>30.167984008789063</v>
      </c>
      <c r="E17" s="18">
        <v>4.4562478065490723</v>
      </c>
      <c r="F17">
        <v>0</v>
      </c>
      <c r="G17">
        <v>0</v>
      </c>
      <c r="H17">
        <v>1</v>
      </c>
      <c r="I17">
        <v>3</v>
      </c>
      <c r="J17">
        <v>10</v>
      </c>
      <c r="K17">
        <v>121</v>
      </c>
      <c r="L17">
        <v>89</v>
      </c>
      <c r="M17">
        <v>23</v>
      </c>
      <c r="N17">
        <v>5</v>
      </c>
      <c r="O17">
        <v>1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336</v>
      </c>
      <c r="C18" s="13">
        <v>32.603897094726563</v>
      </c>
      <c r="D18" s="13">
        <v>28.273809432983398</v>
      </c>
      <c r="E18" s="18">
        <v>3.7395925521850586</v>
      </c>
      <c r="F18">
        <v>0</v>
      </c>
      <c r="G18">
        <v>0</v>
      </c>
      <c r="H18">
        <v>0</v>
      </c>
      <c r="I18">
        <v>2</v>
      </c>
      <c r="J18">
        <v>50</v>
      </c>
      <c r="K18">
        <v>193</v>
      </c>
      <c r="L18">
        <v>77</v>
      </c>
      <c r="M18">
        <v>13</v>
      </c>
      <c r="N18">
        <v>1</v>
      </c>
      <c r="O18">
        <v>0</v>
      </c>
      <c r="P18">
        <v>0</v>
      </c>
      <c r="Q18">
        <v>0</v>
      </c>
      <c r="R18" s="17">
        <v>0</v>
      </c>
    </row>
    <row r="19" spans="1:18">
      <c r="A19" s="6">
        <v>0.5</v>
      </c>
      <c r="B19" s="17">
        <v>283</v>
      </c>
      <c r="C19" s="13">
        <v>33.764850616455078</v>
      </c>
      <c r="D19" s="13">
        <v>29.408126831054688</v>
      </c>
      <c r="E19" s="18">
        <v>3.9962930679321289</v>
      </c>
      <c r="F19">
        <v>0</v>
      </c>
      <c r="G19">
        <v>1</v>
      </c>
      <c r="H19">
        <v>1</v>
      </c>
      <c r="I19">
        <v>1</v>
      </c>
      <c r="J19">
        <v>20</v>
      </c>
      <c r="K19">
        <v>141</v>
      </c>
      <c r="L19">
        <v>101</v>
      </c>
      <c r="M19">
        <v>18</v>
      </c>
      <c r="N19">
        <v>0</v>
      </c>
      <c r="O19">
        <v>0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294</v>
      </c>
      <c r="C20" s="13">
        <v>33.569442749023438</v>
      </c>
      <c r="D20" s="13">
        <v>29.030612945556641</v>
      </c>
      <c r="E20" s="18">
        <v>4.3687295913696289</v>
      </c>
      <c r="F20">
        <v>0</v>
      </c>
      <c r="G20">
        <v>1</v>
      </c>
      <c r="H20">
        <v>0</v>
      </c>
      <c r="I20">
        <v>1</v>
      </c>
      <c r="J20">
        <v>30</v>
      </c>
      <c r="K20">
        <v>166</v>
      </c>
      <c r="L20">
        <v>72</v>
      </c>
      <c r="M20">
        <v>20</v>
      </c>
      <c r="N20">
        <v>2</v>
      </c>
      <c r="O20">
        <v>2</v>
      </c>
      <c r="P20">
        <v>0</v>
      </c>
      <c r="Q20">
        <v>0</v>
      </c>
      <c r="R20" s="17">
        <v>0</v>
      </c>
    </row>
    <row r="21" spans="1:18">
      <c r="A21" s="6">
        <v>0.58333333333333304</v>
      </c>
      <c r="B21" s="17">
        <v>309</v>
      </c>
      <c r="C21" s="13">
        <v>33.897220611572266</v>
      </c>
      <c r="D21" s="13">
        <v>29.004854202270508</v>
      </c>
      <c r="E21" s="18">
        <v>4.7851047515869141</v>
      </c>
      <c r="F21">
        <v>0</v>
      </c>
      <c r="G21">
        <v>1</v>
      </c>
      <c r="H21">
        <v>4</v>
      </c>
      <c r="I21">
        <v>1</v>
      </c>
      <c r="J21">
        <v>37</v>
      </c>
      <c r="K21">
        <v>149</v>
      </c>
      <c r="L21">
        <v>90</v>
      </c>
      <c r="M21">
        <v>23</v>
      </c>
      <c r="N21">
        <v>4</v>
      </c>
      <c r="O21">
        <v>0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412</v>
      </c>
      <c r="C22" s="13">
        <v>33.144737243652344</v>
      </c>
      <c r="D22" s="13">
        <v>28.203884124755859</v>
      </c>
      <c r="E22" s="18">
        <v>4.9989981651306152</v>
      </c>
      <c r="F22">
        <v>0</v>
      </c>
      <c r="G22">
        <v>7</v>
      </c>
      <c r="H22">
        <v>3</v>
      </c>
      <c r="I22">
        <v>5</v>
      </c>
      <c r="J22">
        <v>52</v>
      </c>
      <c r="K22">
        <v>211</v>
      </c>
      <c r="L22">
        <v>114</v>
      </c>
      <c r="M22">
        <v>17</v>
      </c>
      <c r="N22">
        <v>3</v>
      </c>
      <c r="O22">
        <v>0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470</v>
      </c>
      <c r="C23" s="13">
        <v>34.057971954345703</v>
      </c>
      <c r="D23" s="13">
        <v>29.212766647338867</v>
      </c>
      <c r="E23" s="18">
        <v>4.8807530403137207</v>
      </c>
      <c r="F23">
        <v>0</v>
      </c>
      <c r="G23">
        <v>3</v>
      </c>
      <c r="H23">
        <v>4</v>
      </c>
      <c r="I23">
        <v>2</v>
      </c>
      <c r="J23">
        <v>48</v>
      </c>
      <c r="K23">
        <v>230</v>
      </c>
      <c r="L23">
        <v>138</v>
      </c>
      <c r="M23">
        <v>36</v>
      </c>
      <c r="N23">
        <v>9</v>
      </c>
      <c r="O23">
        <v>0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446</v>
      </c>
      <c r="C24" s="13">
        <v>34.677017211914063</v>
      </c>
      <c r="D24" s="13">
        <v>30.302690505981445</v>
      </c>
      <c r="E24" s="18">
        <v>4.441103458404541</v>
      </c>
      <c r="F24">
        <v>0</v>
      </c>
      <c r="G24">
        <v>1</v>
      </c>
      <c r="H24">
        <v>1</v>
      </c>
      <c r="I24">
        <v>3</v>
      </c>
      <c r="J24">
        <v>21</v>
      </c>
      <c r="K24">
        <v>202</v>
      </c>
      <c r="L24">
        <v>161</v>
      </c>
      <c r="M24">
        <v>48</v>
      </c>
      <c r="N24">
        <v>9</v>
      </c>
      <c r="O24">
        <v>0</v>
      </c>
      <c r="P24">
        <v>0</v>
      </c>
      <c r="Q24">
        <v>0</v>
      </c>
      <c r="R24" s="17">
        <v>0</v>
      </c>
    </row>
    <row r="25" spans="1:18">
      <c r="A25" s="6">
        <v>0.75</v>
      </c>
      <c r="B25" s="17">
        <v>268</v>
      </c>
      <c r="C25" s="13">
        <v>36.477779388427734</v>
      </c>
      <c r="D25" s="13">
        <v>31.007463455200195</v>
      </c>
      <c r="E25" s="18">
        <v>5.0382804870605469</v>
      </c>
      <c r="F25">
        <v>0</v>
      </c>
      <c r="G25">
        <v>0</v>
      </c>
      <c r="H25">
        <v>0</v>
      </c>
      <c r="I25">
        <v>2</v>
      </c>
      <c r="J25">
        <v>24</v>
      </c>
      <c r="K25">
        <v>91</v>
      </c>
      <c r="L25">
        <v>97</v>
      </c>
      <c r="M25">
        <v>45</v>
      </c>
      <c r="N25">
        <v>7</v>
      </c>
      <c r="O25">
        <v>2</v>
      </c>
      <c r="P25">
        <v>0</v>
      </c>
      <c r="Q25">
        <v>0</v>
      </c>
      <c r="R25" s="17">
        <v>0</v>
      </c>
    </row>
    <row r="26" spans="1:18">
      <c r="A26" s="6">
        <v>0.79166666666666696</v>
      </c>
      <c r="B26" s="17">
        <v>163</v>
      </c>
      <c r="C26" s="13">
        <v>38.008335113525391</v>
      </c>
      <c r="D26" s="13">
        <v>31.641103744506836</v>
      </c>
      <c r="E26" s="18">
        <v>6.1573214530944824</v>
      </c>
      <c r="F26">
        <v>0</v>
      </c>
      <c r="G26">
        <v>0</v>
      </c>
      <c r="H26">
        <v>1</v>
      </c>
      <c r="I26">
        <v>4</v>
      </c>
      <c r="J26">
        <v>9</v>
      </c>
      <c r="K26">
        <v>55</v>
      </c>
      <c r="L26">
        <v>51</v>
      </c>
      <c r="M26">
        <v>30</v>
      </c>
      <c r="N26">
        <v>9</v>
      </c>
      <c r="O26">
        <v>3</v>
      </c>
      <c r="P26">
        <v>1</v>
      </c>
      <c r="Q26">
        <v>0</v>
      </c>
      <c r="R26" s="17">
        <v>0</v>
      </c>
    </row>
    <row r="27" spans="1:18">
      <c r="A27" s="6">
        <v>0.83333333333333304</v>
      </c>
      <c r="B27" s="17">
        <v>103</v>
      </c>
      <c r="C27" s="13">
        <v>38.697368621826172</v>
      </c>
      <c r="D27" s="13">
        <v>32.548542022705078</v>
      </c>
      <c r="E27" s="18">
        <v>6.4422430992126465</v>
      </c>
      <c r="F27">
        <v>0</v>
      </c>
      <c r="G27">
        <v>0</v>
      </c>
      <c r="H27">
        <v>0</v>
      </c>
      <c r="I27">
        <v>1</v>
      </c>
      <c r="J27">
        <v>6</v>
      </c>
      <c r="K27">
        <v>32</v>
      </c>
      <c r="L27">
        <v>34</v>
      </c>
      <c r="M27">
        <v>19</v>
      </c>
      <c r="N27">
        <v>7</v>
      </c>
      <c r="O27">
        <v>2</v>
      </c>
      <c r="P27">
        <v>1</v>
      </c>
      <c r="Q27">
        <v>1</v>
      </c>
      <c r="R27" s="17">
        <v>0</v>
      </c>
    </row>
    <row r="28" spans="1:18">
      <c r="A28" s="6">
        <v>0.875</v>
      </c>
      <c r="B28" s="17">
        <v>66</v>
      </c>
      <c r="C28" s="13">
        <v>38</v>
      </c>
      <c r="D28" s="13">
        <v>31.666666030883789</v>
      </c>
      <c r="E28" s="18">
        <v>5.6797976493835449</v>
      </c>
      <c r="F28">
        <v>0</v>
      </c>
      <c r="G28">
        <v>0</v>
      </c>
      <c r="H28">
        <v>0</v>
      </c>
      <c r="I28">
        <v>1</v>
      </c>
      <c r="J28">
        <v>6</v>
      </c>
      <c r="K28">
        <v>19</v>
      </c>
      <c r="L28">
        <v>23</v>
      </c>
      <c r="M28">
        <v>11</v>
      </c>
      <c r="N28">
        <v>6</v>
      </c>
      <c r="O28">
        <v>0</v>
      </c>
      <c r="P28">
        <v>0</v>
      </c>
      <c r="Q28">
        <v>0</v>
      </c>
      <c r="R28" s="17">
        <v>0</v>
      </c>
    </row>
    <row r="29" spans="1:18">
      <c r="A29" s="6">
        <v>0.91666666666666696</v>
      </c>
      <c r="B29" s="17">
        <v>40</v>
      </c>
      <c r="C29" s="13">
        <v>39.0625</v>
      </c>
      <c r="D29" s="13">
        <v>32.875</v>
      </c>
      <c r="E29" s="18">
        <v>5.6333270072937012</v>
      </c>
      <c r="F29">
        <v>0</v>
      </c>
      <c r="G29">
        <v>0</v>
      </c>
      <c r="H29">
        <v>0</v>
      </c>
      <c r="I29">
        <v>0</v>
      </c>
      <c r="J29">
        <v>1</v>
      </c>
      <c r="K29">
        <v>14</v>
      </c>
      <c r="L29">
        <v>12</v>
      </c>
      <c r="M29">
        <v>8</v>
      </c>
      <c r="N29">
        <v>4</v>
      </c>
      <c r="O29">
        <v>1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21</v>
      </c>
      <c r="C30" s="16">
        <v>40.875</v>
      </c>
      <c r="D30" s="16">
        <v>34.642856597900391</v>
      </c>
      <c r="E30" s="19">
        <v>6.826319694519043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6</v>
      </c>
      <c r="L30" s="4">
        <v>7</v>
      </c>
      <c r="M30" s="4">
        <v>4</v>
      </c>
      <c r="N30" s="4">
        <v>2</v>
      </c>
      <c r="O30" s="4">
        <v>1</v>
      </c>
      <c r="P30" s="4">
        <v>1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3933</v>
      </c>
      <c r="C33" s="13">
        <v>34.149879455566406</v>
      </c>
      <c r="D33" s="13">
        <v>29.43745231628418</v>
      </c>
      <c r="E33" s="18">
        <v>4.6934127807617188</v>
      </c>
      <c r="F33">
        <v>0</v>
      </c>
      <c r="G33">
        <v>18</v>
      </c>
      <c r="H33">
        <v>17</v>
      </c>
      <c r="I33">
        <v>33</v>
      </c>
      <c r="J33">
        <v>350</v>
      </c>
      <c r="K33">
        <v>1907</v>
      </c>
      <c r="L33">
        <v>1226</v>
      </c>
      <c r="M33">
        <v>316</v>
      </c>
      <c r="N33">
        <v>59</v>
      </c>
      <c r="O33">
        <v>7</v>
      </c>
      <c r="P33">
        <v>0</v>
      </c>
      <c r="Q33">
        <v>0</v>
      </c>
      <c r="R33" s="17">
        <v>0</v>
      </c>
    </row>
    <row r="34" spans="1:18">
      <c r="A34" s="7" t="s">
        <v>28</v>
      </c>
      <c r="B34" s="17">
        <v>4359</v>
      </c>
      <c r="C34" s="13">
        <v>34.431949615478516</v>
      </c>
      <c r="D34" s="13">
        <v>29.709222793579102</v>
      </c>
      <c r="E34" s="18">
        <v>4.9015355110168457</v>
      </c>
      <c r="F34">
        <v>0</v>
      </c>
      <c r="G34">
        <v>18</v>
      </c>
      <c r="H34">
        <v>18</v>
      </c>
      <c r="I34">
        <v>40</v>
      </c>
      <c r="J34">
        <v>373</v>
      </c>
      <c r="K34">
        <v>2028</v>
      </c>
      <c r="L34">
        <v>1385</v>
      </c>
      <c r="M34">
        <v>393</v>
      </c>
      <c r="N34">
        <v>86</v>
      </c>
      <c r="O34">
        <v>15</v>
      </c>
      <c r="P34">
        <v>2</v>
      </c>
      <c r="Q34">
        <v>1</v>
      </c>
      <c r="R34" s="17">
        <v>0</v>
      </c>
    </row>
    <row r="35" spans="1:18">
      <c r="A35" s="7" t="s">
        <v>29</v>
      </c>
      <c r="B35" s="17">
        <v>4420</v>
      </c>
      <c r="C35" s="13">
        <v>34.481838226318359</v>
      </c>
      <c r="D35" s="13">
        <v>29.761312484741211</v>
      </c>
      <c r="E35" s="18">
        <v>4.9402122497558594</v>
      </c>
      <c r="F35">
        <v>0</v>
      </c>
      <c r="G35">
        <v>18</v>
      </c>
      <c r="H35">
        <v>18</v>
      </c>
      <c r="I35">
        <v>40</v>
      </c>
      <c r="J35">
        <v>374</v>
      </c>
      <c r="K35">
        <v>2048</v>
      </c>
      <c r="L35">
        <v>1404</v>
      </c>
      <c r="M35">
        <v>405</v>
      </c>
      <c r="N35">
        <v>92</v>
      </c>
      <c r="O35">
        <v>17</v>
      </c>
      <c r="P35">
        <v>3</v>
      </c>
      <c r="Q35">
        <v>1</v>
      </c>
      <c r="R35" s="17">
        <v>0</v>
      </c>
    </row>
    <row r="36" spans="1:18">
      <c r="A36" s="7" t="s">
        <v>30</v>
      </c>
      <c r="B36" s="17">
        <v>4478</v>
      </c>
      <c r="C36" s="13">
        <v>34.560394287109375</v>
      </c>
      <c r="D36" s="13">
        <v>29.844797134399414</v>
      </c>
      <c r="E36" s="18">
        <v>5.0184926986694336</v>
      </c>
      <c r="F36">
        <v>0</v>
      </c>
      <c r="G36">
        <v>18</v>
      </c>
      <c r="H36">
        <v>18</v>
      </c>
      <c r="I36">
        <v>40</v>
      </c>
      <c r="J36">
        <v>374</v>
      </c>
      <c r="K36">
        <v>2057</v>
      </c>
      <c r="L36">
        <v>1424</v>
      </c>
      <c r="M36">
        <v>419</v>
      </c>
      <c r="N36">
        <v>103</v>
      </c>
      <c r="O36">
        <v>18</v>
      </c>
      <c r="P36">
        <v>5</v>
      </c>
      <c r="Q36">
        <v>2</v>
      </c>
      <c r="R36" s="17">
        <v>0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0.45833333333333298</v>
      </c>
      <c r="C38" s="21">
        <v>0.20833333333333301</v>
      </c>
      <c r="D38" s="21">
        <v>8.3333333333333301E-2</v>
      </c>
      <c r="E38" s="22">
        <v>0.16666666666666699</v>
      </c>
      <c r="F38" s="21">
        <v>0.45833333333333298</v>
      </c>
      <c r="G38" s="21">
        <v>0.33333333333333298</v>
      </c>
      <c r="H38" s="21">
        <v>0.29166666666666702</v>
      </c>
      <c r="I38" s="21">
        <v>0.33333333333333298</v>
      </c>
      <c r="J38" s="21">
        <v>0.45833333333333298</v>
      </c>
      <c r="K38" s="21">
        <v>0.45833333333333298</v>
      </c>
      <c r="L38" s="21">
        <v>0.29166666666666702</v>
      </c>
      <c r="M38" s="21">
        <v>0.375</v>
      </c>
      <c r="N38" s="21">
        <v>0.29166666666666702</v>
      </c>
      <c r="O38" s="21">
        <v>0.25</v>
      </c>
      <c r="P38" s="21">
        <v>0.20833333333333301</v>
      </c>
      <c r="Q38" s="21">
        <v>0.20833333333333301</v>
      </c>
      <c r="R38" s="22">
        <v>0.45833333333333298</v>
      </c>
    </row>
    <row r="39" spans="1:18">
      <c r="A39" s="7"/>
      <c r="B39" s="17">
        <v>336</v>
      </c>
      <c r="C39" s="13">
        <v>42.1875</v>
      </c>
      <c r="D39" s="13">
        <v>40</v>
      </c>
      <c r="E39" s="18">
        <v>9.2736186981201172</v>
      </c>
      <c r="F39">
        <v>0</v>
      </c>
      <c r="G39">
        <v>2</v>
      </c>
      <c r="H39">
        <v>2</v>
      </c>
      <c r="I39">
        <v>7</v>
      </c>
      <c r="J39">
        <v>50</v>
      </c>
      <c r="K39">
        <v>193</v>
      </c>
      <c r="L39">
        <v>98</v>
      </c>
      <c r="M39">
        <v>25</v>
      </c>
      <c r="N39">
        <v>9</v>
      </c>
      <c r="O39">
        <v>3</v>
      </c>
      <c r="P39">
        <v>1</v>
      </c>
      <c r="Q39">
        <v>1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0.66666666666666696</v>
      </c>
      <c r="C41" s="21">
        <v>0.95833333333333304</v>
      </c>
      <c r="D41" s="21">
        <v>0.95833333333333304</v>
      </c>
      <c r="E41" s="22">
        <v>0.95833333333333304</v>
      </c>
      <c r="F41" s="21">
        <v>0.95833333333333304</v>
      </c>
      <c r="G41" s="21">
        <v>0.625</v>
      </c>
      <c r="H41" s="21">
        <v>0.66666666666666696</v>
      </c>
      <c r="I41" s="21">
        <v>0.625</v>
      </c>
      <c r="J41" s="21">
        <v>0.625</v>
      </c>
      <c r="K41" s="21">
        <v>0.66666666666666696</v>
      </c>
      <c r="L41" s="21">
        <v>0.70833333333333304</v>
      </c>
      <c r="M41" s="21">
        <v>0.70833333333333304</v>
      </c>
      <c r="N41" s="21">
        <v>0.79166666666666696</v>
      </c>
      <c r="O41" s="21">
        <v>0.79166666666666696</v>
      </c>
      <c r="P41" s="21">
        <v>0.95833333333333304</v>
      </c>
      <c r="Q41" s="21">
        <v>0.83333333333333304</v>
      </c>
      <c r="R41" s="22">
        <v>0.95833333333333304</v>
      </c>
    </row>
    <row r="42" spans="1:18">
      <c r="A42" s="15"/>
      <c r="B42" s="5">
        <v>470</v>
      </c>
      <c r="C42" s="16">
        <v>40.875</v>
      </c>
      <c r="D42" s="16">
        <v>34.642856597900391</v>
      </c>
      <c r="E42" s="19">
        <v>6.826319694519043</v>
      </c>
      <c r="F42" s="4">
        <v>0</v>
      </c>
      <c r="G42" s="4">
        <v>7</v>
      </c>
      <c r="H42" s="4">
        <v>4</v>
      </c>
      <c r="I42" s="4">
        <v>5</v>
      </c>
      <c r="J42" s="4">
        <v>52</v>
      </c>
      <c r="K42" s="4">
        <v>230</v>
      </c>
      <c r="L42" s="4">
        <v>161</v>
      </c>
      <c r="M42" s="4">
        <v>48</v>
      </c>
      <c r="N42" s="4">
        <v>9</v>
      </c>
      <c r="O42" s="4">
        <v>3</v>
      </c>
      <c r="P42" s="4">
        <v>1</v>
      </c>
      <c r="Q42" s="4">
        <v>1</v>
      </c>
      <c r="R42" s="5">
        <v>0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39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4</v>
      </c>
      <c r="D53" s="13">
        <v>32.5</v>
      </c>
      <c r="E53" s="18">
        <v>12.747549057006836</v>
      </c>
      <c r="F53">
        <v>0</v>
      </c>
      <c r="G53">
        <v>0</v>
      </c>
      <c r="H53">
        <v>0</v>
      </c>
      <c r="I53">
        <v>1</v>
      </c>
      <c r="J53">
        <v>0</v>
      </c>
      <c r="K53">
        <v>1</v>
      </c>
      <c r="L53">
        <v>1</v>
      </c>
      <c r="M53">
        <v>0</v>
      </c>
      <c r="N53">
        <v>0</v>
      </c>
      <c r="O53">
        <v>0</v>
      </c>
      <c r="P53">
        <v>1</v>
      </c>
      <c r="Q53">
        <v>0</v>
      </c>
      <c r="R53" s="17">
        <v>0</v>
      </c>
    </row>
    <row r="54" spans="1:18">
      <c r="A54" s="6">
        <v>4.1666666666666699E-2</v>
      </c>
      <c r="B54" s="17">
        <v>3</v>
      </c>
      <c r="D54" s="13">
        <v>37.5</v>
      </c>
      <c r="E54" s="18">
        <v>4.0824828147888184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N54">
        <v>1</v>
      </c>
      <c r="O54">
        <v>0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3</v>
      </c>
      <c r="D55" s="13">
        <v>39.166667938232422</v>
      </c>
      <c r="E55" s="18">
        <v>10.274023056030273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 s="17">
        <v>0</v>
      </c>
    </row>
    <row r="56" spans="1:18">
      <c r="A56" s="6">
        <v>0.125</v>
      </c>
      <c r="B56" s="17">
        <v>9</v>
      </c>
      <c r="D56" s="13">
        <v>33.055557250976563</v>
      </c>
      <c r="E56" s="18">
        <v>4.9690399169921875</v>
      </c>
      <c r="F56">
        <v>0</v>
      </c>
      <c r="G56">
        <v>0</v>
      </c>
      <c r="H56">
        <v>0</v>
      </c>
      <c r="I56">
        <v>0</v>
      </c>
      <c r="J56">
        <v>0</v>
      </c>
      <c r="K56">
        <v>3</v>
      </c>
      <c r="L56">
        <v>3</v>
      </c>
      <c r="M56">
        <v>2</v>
      </c>
      <c r="N56">
        <v>1</v>
      </c>
      <c r="O56">
        <v>0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15</v>
      </c>
      <c r="C57" s="13">
        <v>44.0625</v>
      </c>
      <c r="D57" s="13">
        <v>37.5</v>
      </c>
      <c r="E57" s="18">
        <v>6.8313007354736328</v>
      </c>
      <c r="F57">
        <v>0</v>
      </c>
      <c r="G57">
        <v>0</v>
      </c>
      <c r="H57">
        <v>0</v>
      </c>
      <c r="I57">
        <v>0</v>
      </c>
      <c r="J57">
        <v>1</v>
      </c>
      <c r="K57">
        <v>1</v>
      </c>
      <c r="L57">
        <v>3</v>
      </c>
      <c r="M57">
        <v>4</v>
      </c>
      <c r="N57">
        <v>4</v>
      </c>
      <c r="O57">
        <v>2</v>
      </c>
      <c r="P57">
        <v>0</v>
      </c>
      <c r="Q57">
        <v>0</v>
      </c>
      <c r="R57" s="17">
        <v>0</v>
      </c>
    </row>
    <row r="58" spans="1:18">
      <c r="A58" s="6">
        <v>0.20833333333333301</v>
      </c>
      <c r="B58" s="17">
        <v>61</v>
      </c>
      <c r="C58" s="13">
        <v>47.791667938232422</v>
      </c>
      <c r="D58" s="13">
        <v>38.893444061279297</v>
      </c>
      <c r="E58" s="18">
        <v>7.847477912902832</v>
      </c>
      <c r="F58">
        <v>0</v>
      </c>
      <c r="G58">
        <v>0</v>
      </c>
      <c r="H58">
        <v>0</v>
      </c>
      <c r="I58">
        <v>0</v>
      </c>
      <c r="J58">
        <v>0</v>
      </c>
      <c r="K58">
        <v>9</v>
      </c>
      <c r="L58">
        <v>12</v>
      </c>
      <c r="M58">
        <v>14</v>
      </c>
      <c r="N58">
        <v>13</v>
      </c>
      <c r="O58">
        <v>6</v>
      </c>
      <c r="P58">
        <v>6</v>
      </c>
      <c r="Q58">
        <v>1</v>
      </c>
      <c r="R58" s="17">
        <v>0</v>
      </c>
    </row>
    <row r="59" spans="1:18">
      <c r="A59" s="6">
        <v>0.25</v>
      </c>
      <c r="B59" s="17">
        <v>195</v>
      </c>
      <c r="C59" s="13">
        <v>40.738636016845703</v>
      </c>
      <c r="D59" s="13">
        <v>34.525642395019531</v>
      </c>
      <c r="E59" s="18">
        <v>5.8506503105163574</v>
      </c>
      <c r="F59">
        <v>0</v>
      </c>
      <c r="G59">
        <v>0</v>
      </c>
      <c r="H59">
        <v>0</v>
      </c>
      <c r="I59">
        <v>0</v>
      </c>
      <c r="J59">
        <v>2</v>
      </c>
      <c r="K59">
        <v>46</v>
      </c>
      <c r="L59">
        <v>63</v>
      </c>
      <c r="M59">
        <v>51</v>
      </c>
      <c r="N59">
        <v>22</v>
      </c>
      <c r="O59">
        <v>10</v>
      </c>
      <c r="P59">
        <v>1</v>
      </c>
      <c r="Q59">
        <v>0</v>
      </c>
      <c r="R59" s="17">
        <v>0</v>
      </c>
    </row>
    <row r="60" spans="1:18">
      <c r="A60" s="6">
        <v>0.29166666666666702</v>
      </c>
      <c r="B60" s="17">
        <v>423</v>
      </c>
      <c r="C60" s="13">
        <v>34.889663696289063</v>
      </c>
      <c r="D60" s="13">
        <v>30.951536178588867</v>
      </c>
      <c r="E60" s="18">
        <v>4.227780818939209</v>
      </c>
      <c r="F60">
        <v>0</v>
      </c>
      <c r="G60">
        <v>0</v>
      </c>
      <c r="H60">
        <v>0</v>
      </c>
      <c r="I60">
        <v>0</v>
      </c>
      <c r="J60">
        <v>20</v>
      </c>
      <c r="K60">
        <v>164</v>
      </c>
      <c r="L60">
        <v>179</v>
      </c>
      <c r="M60">
        <v>47</v>
      </c>
      <c r="N60">
        <v>13</v>
      </c>
      <c r="O60">
        <v>0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483</v>
      </c>
      <c r="C61" s="13">
        <v>33.964939117431641</v>
      </c>
      <c r="D61" s="13">
        <v>29.342649459838867</v>
      </c>
      <c r="E61" s="18">
        <v>4.4952335357666016</v>
      </c>
      <c r="F61">
        <v>0</v>
      </c>
      <c r="G61">
        <v>0</v>
      </c>
      <c r="H61">
        <v>3</v>
      </c>
      <c r="I61">
        <v>12</v>
      </c>
      <c r="J61">
        <v>36</v>
      </c>
      <c r="K61">
        <v>229</v>
      </c>
      <c r="L61">
        <v>164</v>
      </c>
      <c r="M61">
        <v>34</v>
      </c>
      <c r="N61">
        <v>5</v>
      </c>
      <c r="O61">
        <v>0</v>
      </c>
      <c r="P61">
        <v>0</v>
      </c>
      <c r="Q61">
        <v>0</v>
      </c>
      <c r="R61" s="17">
        <v>0</v>
      </c>
    </row>
    <row r="62" spans="1:18">
      <c r="A62" s="6">
        <v>0.375</v>
      </c>
      <c r="B62" s="17">
        <v>315</v>
      </c>
      <c r="C62" s="13">
        <v>34.881465911865234</v>
      </c>
      <c r="D62" s="13">
        <v>30.626983642578125</v>
      </c>
      <c r="E62" s="18">
        <v>4.3259720802307129</v>
      </c>
      <c r="F62">
        <v>0</v>
      </c>
      <c r="G62">
        <v>0</v>
      </c>
      <c r="H62">
        <v>0</v>
      </c>
      <c r="I62">
        <v>0</v>
      </c>
      <c r="J62">
        <v>18</v>
      </c>
      <c r="K62">
        <v>136</v>
      </c>
      <c r="L62">
        <v>116</v>
      </c>
      <c r="M62">
        <v>36</v>
      </c>
      <c r="N62">
        <v>9</v>
      </c>
      <c r="O62">
        <v>0</v>
      </c>
      <c r="P62">
        <v>0</v>
      </c>
      <c r="Q62">
        <v>0</v>
      </c>
      <c r="R62" s="17">
        <v>0</v>
      </c>
    </row>
    <row r="63" spans="1:18">
      <c r="A63" s="6">
        <v>0.41666666666666702</v>
      </c>
      <c r="B63" s="17">
        <v>315</v>
      </c>
      <c r="C63" s="13">
        <v>34.329544067382813</v>
      </c>
      <c r="D63" s="13">
        <v>29.80158805847168</v>
      </c>
      <c r="E63" s="18">
        <v>4.4387717247009277</v>
      </c>
      <c r="F63">
        <v>0</v>
      </c>
      <c r="G63">
        <v>1</v>
      </c>
      <c r="H63">
        <v>1</v>
      </c>
      <c r="I63">
        <v>2</v>
      </c>
      <c r="J63">
        <v>23</v>
      </c>
      <c r="K63">
        <v>145</v>
      </c>
      <c r="L63">
        <v>110</v>
      </c>
      <c r="M63">
        <v>31</v>
      </c>
      <c r="N63">
        <v>1</v>
      </c>
      <c r="O63">
        <v>1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313</v>
      </c>
      <c r="C64" s="13">
        <v>33.25</v>
      </c>
      <c r="D64" s="13">
        <v>28.61821174621582</v>
      </c>
      <c r="E64" s="18">
        <v>4.1183085441589355</v>
      </c>
      <c r="F64">
        <v>0</v>
      </c>
      <c r="G64">
        <v>0</v>
      </c>
      <c r="H64">
        <v>1</v>
      </c>
      <c r="I64">
        <v>2</v>
      </c>
      <c r="J64">
        <v>46</v>
      </c>
      <c r="K64">
        <v>160</v>
      </c>
      <c r="L64">
        <v>87</v>
      </c>
      <c r="M64">
        <v>15</v>
      </c>
      <c r="N64">
        <v>2</v>
      </c>
      <c r="O64">
        <v>0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323</v>
      </c>
      <c r="C65" s="13">
        <v>32.730518341064453</v>
      </c>
      <c r="D65" s="13">
        <v>27.577400207519531</v>
      </c>
      <c r="E65" s="18">
        <v>5.256004810333252</v>
      </c>
      <c r="F65">
        <v>0</v>
      </c>
      <c r="G65">
        <v>0</v>
      </c>
      <c r="H65">
        <v>11</v>
      </c>
      <c r="I65">
        <v>11</v>
      </c>
      <c r="J65">
        <v>51</v>
      </c>
      <c r="K65">
        <v>159</v>
      </c>
      <c r="L65">
        <v>77</v>
      </c>
      <c r="M65">
        <v>8</v>
      </c>
      <c r="N65">
        <v>6</v>
      </c>
      <c r="O65">
        <v>0</v>
      </c>
      <c r="P65">
        <v>0</v>
      </c>
      <c r="Q65">
        <v>0</v>
      </c>
      <c r="R65" s="17">
        <v>0</v>
      </c>
    </row>
    <row r="66" spans="1:18">
      <c r="A66" s="6">
        <v>0.54166666666666696</v>
      </c>
      <c r="B66" s="17">
        <v>272</v>
      </c>
      <c r="C66" s="13">
        <v>33.353260040283203</v>
      </c>
      <c r="D66" s="13">
        <v>28.492647171020508</v>
      </c>
      <c r="E66" s="18">
        <v>5.2271862030029297</v>
      </c>
      <c r="F66">
        <v>0</v>
      </c>
      <c r="G66">
        <v>5</v>
      </c>
      <c r="H66">
        <v>1</v>
      </c>
      <c r="I66">
        <v>10</v>
      </c>
      <c r="J66">
        <v>21</v>
      </c>
      <c r="K66">
        <v>132</v>
      </c>
      <c r="L66">
        <v>92</v>
      </c>
      <c r="M66">
        <v>8</v>
      </c>
      <c r="N66">
        <v>2</v>
      </c>
      <c r="O66">
        <v>1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299</v>
      </c>
      <c r="C67" s="13">
        <v>32.886627197265625</v>
      </c>
      <c r="D67" s="13">
        <v>28.653846740722656</v>
      </c>
      <c r="E67" s="18">
        <v>3.5541312694549561</v>
      </c>
      <c r="F67">
        <v>0</v>
      </c>
      <c r="G67">
        <v>0</v>
      </c>
      <c r="H67">
        <v>0</v>
      </c>
      <c r="I67">
        <v>5</v>
      </c>
      <c r="J67">
        <v>25</v>
      </c>
      <c r="K67">
        <v>174</v>
      </c>
      <c r="L67">
        <v>86</v>
      </c>
      <c r="M67">
        <v>9</v>
      </c>
      <c r="N67">
        <v>0</v>
      </c>
      <c r="O67">
        <v>0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395</v>
      </c>
      <c r="C68" s="13">
        <v>33.215812683105469</v>
      </c>
      <c r="D68" s="13">
        <v>28.778480529785156</v>
      </c>
      <c r="E68" s="18">
        <v>3.9552454948425293</v>
      </c>
      <c r="F68">
        <v>0</v>
      </c>
      <c r="G68">
        <v>0</v>
      </c>
      <c r="H68">
        <v>0</v>
      </c>
      <c r="I68">
        <v>6</v>
      </c>
      <c r="J68">
        <v>43</v>
      </c>
      <c r="K68">
        <v>211</v>
      </c>
      <c r="L68">
        <v>117</v>
      </c>
      <c r="M68">
        <v>16</v>
      </c>
      <c r="N68">
        <v>1</v>
      </c>
      <c r="O68">
        <v>1</v>
      </c>
      <c r="P68">
        <v>0</v>
      </c>
      <c r="Q68">
        <v>0</v>
      </c>
      <c r="R68" s="17">
        <v>0</v>
      </c>
    </row>
    <row r="69" spans="1:18">
      <c r="A69" s="6">
        <v>0.66666666666666696</v>
      </c>
      <c r="B69" s="17">
        <v>372</v>
      </c>
      <c r="C69" s="13">
        <v>34.167858123779297</v>
      </c>
      <c r="D69" s="13">
        <v>29.866935729980469</v>
      </c>
      <c r="E69" s="18">
        <v>4.9011845588684082</v>
      </c>
      <c r="F69">
        <v>0</v>
      </c>
      <c r="G69">
        <v>0</v>
      </c>
      <c r="H69">
        <v>0</v>
      </c>
      <c r="I69">
        <v>6</v>
      </c>
      <c r="J69">
        <v>33</v>
      </c>
      <c r="K69">
        <v>160</v>
      </c>
      <c r="L69">
        <v>140</v>
      </c>
      <c r="M69">
        <v>27</v>
      </c>
      <c r="N69">
        <v>2</v>
      </c>
      <c r="O69">
        <v>2</v>
      </c>
      <c r="P69">
        <v>0</v>
      </c>
      <c r="Q69">
        <v>0</v>
      </c>
      <c r="R69" s="17">
        <v>2</v>
      </c>
    </row>
    <row r="70" spans="1:18">
      <c r="A70" s="6">
        <v>0.70833333333333304</v>
      </c>
      <c r="B70" s="17">
        <v>400</v>
      </c>
      <c r="C70" s="13">
        <v>34.109848022460938</v>
      </c>
      <c r="D70" s="13">
        <v>29.906875610351563</v>
      </c>
      <c r="E70" s="18">
        <v>4.6918396949768066</v>
      </c>
      <c r="F70">
        <v>0</v>
      </c>
      <c r="G70">
        <v>0</v>
      </c>
      <c r="H70">
        <v>0</v>
      </c>
      <c r="I70">
        <v>3</v>
      </c>
      <c r="J70">
        <v>26</v>
      </c>
      <c r="K70">
        <v>202</v>
      </c>
      <c r="L70">
        <v>132</v>
      </c>
      <c r="M70">
        <v>28</v>
      </c>
      <c r="N70">
        <v>4</v>
      </c>
      <c r="O70">
        <v>3</v>
      </c>
      <c r="P70">
        <v>0</v>
      </c>
      <c r="Q70">
        <v>1</v>
      </c>
      <c r="R70" s="17">
        <v>1</v>
      </c>
    </row>
    <row r="71" spans="1:18">
      <c r="A71" s="6">
        <v>0.75</v>
      </c>
      <c r="B71" s="17">
        <v>253</v>
      </c>
      <c r="C71" s="13">
        <v>34.266025543212891</v>
      </c>
      <c r="D71" s="13">
        <v>29.476284027099609</v>
      </c>
      <c r="E71" s="18">
        <v>4.9948029518127441</v>
      </c>
      <c r="F71">
        <v>0</v>
      </c>
      <c r="G71">
        <v>0</v>
      </c>
      <c r="H71">
        <v>2</v>
      </c>
      <c r="I71">
        <v>9</v>
      </c>
      <c r="J71">
        <v>15</v>
      </c>
      <c r="K71">
        <v>122</v>
      </c>
      <c r="L71">
        <v>78</v>
      </c>
      <c r="M71">
        <v>21</v>
      </c>
      <c r="N71">
        <v>5</v>
      </c>
      <c r="O71">
        <v>1</v>
      </c>
      <c r="P71">
        <v>0</v>
      </c>
      <c r="Q71">
        <v>0</v>
      </c>
      <c r="R71" s="17">
        <v>0</v>
      </c>
    </row>
    <row r="72" spans="1:18">
      <c r="A72" s="6">
        <v>0.79166666666666696</v>
      </c>
      <c r="B72" s="17">
        <v>141</v>
      </c>
      <c r="C72" s="13">
        <v>34.32421875</v>
      </c>
      <c r="D72" s="13">
        <v>30.372341156005859</v>
      </c>
      <c r="E72" s="18">
        <v>4.3038020133972168</v>
      </c>
      <c r="F72">
        <v>0</v>
      </c>
      <c r="G72">
        <v>0</v>
      </c>
      <c r="H72">
        <v>0</v>
      </c>
      <c r="I72">
        <v>1</v>
      </c>
      <c r="J72">
        <v>10</v>
      </c>
      <c r="K72">
        <v>53</v>
      </c>
      <c r="L72">
        <v>64</v>
      </c>
      <c r="M72">
        <v>12</v>
      </c>
      <c r="N72">
        <v>0</v>
      </c>
      <c r="O72">
        <v>0</v>
      </c>
      <c r="P72">
        <v>1</v>
      </c>
      <c r="Q72">
        <v>0</v>
      </c>
      <c r="R72" s="17">
        <v>0</v>
      </c>
    </row>
    <row r="73" spans="1:18">
      <c r="A73" s="6">
        <v>0.83333333333333304</v>
      </c>
      <c r="B73" s="17">
        <v>121</v>
      </c>
      <c r="C73" s="13">
        <v>38.430557250976563</v>
      </c>
      <c r="D73" s="13">
        <v>32.210742950439453</v>
      </c>
      <c r="E73" s="18">
        <v>7.3658113479614258</v>
      </c>
      <c r="F73">
        <v>0</v>
      </c>
      <c r="G73">
        <v>0</v>
      </c>
      <c r="H73">
        <v>0</v>
      </c>
      <c r="I73">
        <v>0</v>
      </c>
      <c r="J73">
        <v>13</v>
      </c>
      <c r="K73">
        <v>41</v>
      </c>
      <c r="L73">
        <v>36</v>
      </c>
      <c r="M73">
        <v>18</v>
      </c>
      <c r="N73">
        <v>5</v>
      </c>
      <c r="O73">
        <v>2</v>
      </c>
      <c r="P73">
        <v>4</v>
      </c>
      <c r="Q73">
        <v>2</v>
      </c>
      <c r="R73" s="17">
        <v>0</v>
      </c>
    </row>
    <row r="74" spans="1:18">
      <c r="A74" s="6">
        <v>0.875</v>
      </c>
      <c r="B74" s="17">
        <v>59</v>
      </c>
      <c r="C74" s="13">
        <v>35.40625</v>
      </c>
      <c r="D74" s="13">
        <v>30.68220329284668</v>
      </c>
      <c r="E74" s="18">
        <v>6.243781566619873</v>
      </c>
      <c r="F74">
        <v>0</v>
      </c>
      <c r="G74">
        <v>0</v>
      </c>
      <c r="H74">
        <v>0</v>
      </c>
      <c r="I74">
        <v>1</v>
      </c>
      <c r="J74">
        <v>4</v>
      </c>
      <c r="K74">
        <v>27</v>
      </c>
      <c r="L74">
        <v>17</v>
      </c>
      <c r="M74">
        <v>8</v>
      </c>
      <c r="N74">
        <v>0</v>
      </c>
      <c r="O74">
        <v>1</v>
      </c>
      <c r="P74">
        <v>0</v>
      </c>
      <c r="Q74">
        <v>0</v>
      </c>
      <c r="R74" s="17">
        <v>1</v>
      </c>
    </row>
    <row r="75" spans="1:18">
      <c r="A75" s="6">
        <v>0.91666666666666696</v>
      </c>
      <c r="B75" s="17">
        <v>51</v>
      </c>
      <c r="C75" s="13">
        <v>35.708332061767578</v>
      </c>
      <c r="D75" s="13">
        <v>31.029411315917969</v>
      </c>
      <c r="E75" s="18">
        <v>5.8823528289794922</v>
      </c>
      <c r="F75">
        <v>0</v>
      </c>
      <c r="G75">
        <v>0</v>
      </c>
      <c r="H75">
        <v>1</v>
      </c>
      <c r="I75">
        <v>0</v>
      </c>
      <c r="J75">
        <v>3</v>
      </c>
      <c r="K75">
        <v>19</v>
      </c>
      <c r="L75">
        <v>19</v>
      </c>
      <c r="M75">
        <v>6</v>
      </c>
      <c r="N75">
        <v>1</v>
      </c>
      <c r="O75">
        <v>2</v>
      </c>
      <c r="P75">
        <v>0</v>
      </c>
      <c r="Q75">
        <v>0</v>
      </c>
      <c r="R75" s="17">
        <v>0</v>
      </c>
    </row>
    <row r="76" spans="1:18">
      <c r="A76" s="14">
        <v>0.95833333333333304</v>
      </c>
      <c r="B76" s="5">
        <v>16</v>
      </c>
      <c r="C76" s="16">
        <v>35.25</v>
      </c>
      <c r="D76" s="16">
        <v>30.625</v>
      </c>
      <c r="E76" s="19">
        <v>5.5551214218139648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7</v>
      </c>
      <c r="L76" s="4">
        <v>5</v>
      </c>
      <c r="M76" s="4">
        <v>2</v>
      </c>
      <c r="N76" s="4">
        <v>1</v>
      </c>
      <c r="O76" s="4">
        <v>0</v>
      </c>
      <c r="P76" s="4">
        <v>0</v>
      </c>
      <c r="Q76" s="4">
        <v>0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4163</v>
      </c>
      <c r="C79" s="13">
        <v>33.976959228515625</v>
      </c>
      <c r="D79" s="13">
        <v>29.397249221801758</v>
      </c>
      <c r="E79" s="18">
        <v>4.6141729354858398</v>
      </c>
      <c r="F79">
        <v>0</v>
      </c>
      <c r="G79">
        <v>6</v>
      </c>
      <c r="H79">
        <v>19</v>
      </c>
      <c r="I79">
        <v>66</v>
      </c>
      <c r="J79">
        <v>357</v>
      </c>
      <c r="K79">
        <v>1994</v>
      </c>
      <c r="L79">
        <v>1378</v>
      </c>
      <c r="M79">
        <v>280</v>
      </c>
      <c r="N79">
        <v>50</v>
      </c>
      <c r="O79">
        <v>9</v>
      </c>
      <c r="P79">
        <v>0</v>
      </c>
      <c r="Q79">
        <v>1</v>
      </c>
      <c r="R79" s="17">
        <v>3</v>
      </c>
    </row>
    <row r="80" spans="1:18">
      <c r="A80" s="7" t="s">
        <v>28</v>
      </c>
      <c r="B80" s="17">
        <v>4679</v>
      </c>
      <c r="C80" s="13">
        <v>34.289634704589844</v>
      </c>
      <c r="D80" s="13">
        <v>29.72932243347168</v>
      </c>
      <c r="E80" s="18">
        <v>4.9053053855895996</v>
      </c>
      <c r="F80">
        <v>0</v>
      </c>
      <c r="G80">
        <v>6</v>
      </c>
      <c r="H80">
        <v>19</v>
      </c>
      <c r="I80">
        <v>68</v>
      </c>
      <c r="J80">
        <v>386</v>
      </c>
      <c r="K80">
        <v>2161</v>
      </c>
      <c r="L80">
        <v>1558</v>
      </c>
      <c r="M80">
        <v>369</v>
      </c>
      <c r="N80">
        <v>77</v>
      </c>
      <c r="O80">
        <v>22</v>
      </c>
      <c r="P80">
        <v>6</v>
      </c>
      <c r="Q80">
        <v>3</v>
      </c>
      <c r="R80" s="17">
        <v>4</v>
      </c>
    </row>
    <row r="81" spans="1:21">
      <c r="A81" s="7" t="s">
        <v>29</v>
      </c>
      <c r="B81" s="17">
        <v>4746</v>
      </c>
      <c r="C81" s="13">
        <v>34.306571960449219</v>
      </c>
      <c r="D81" s="13">
        <v>29.746313095092773</v>
      </c>
      <c r="E81" s="18">
        <v>4.921257495880127</v>
      </c>
      <c r="F81">
        <v>0</v>
      </c>
      <c r="G81">
        <v>6</v>
      </c>
      <c r="H81">
        <v>20</v>
      </c>
      <c r="I81">
        <v>69</v>
      </c>
      <c r="J81">
        <v>389</v>
      </c>
      <c r="K81">
        <v>2187</v>
      </c>
      <c r="L81">
        <v>1582</v>
      </c>
      <c r="M81">
        <v>377</v>
      </c>
      <c r="N81">
        <v>79</v>
      </c>
      <c r="O81">
        <v>24</v>
      </c>
      <c r="P81">
        <v>6</v>
      </c>
      <c r="Q81">
        <v>3</v>
      </c>
      <c r="R81" s="17">
        <v>4</v>
      </c>
    </row>
    <row r="82" spans="1:21">
      <c r="A82" s="7" t="s">
        <v>30</v>
      </c>
      <c r="B82" s="17">
        <v>4841</v>
      </c>
      <c r="C82" s="13">
        <v>34.451778411865234</v>
      </c>
      <c r="D82" s="13">
        <v>29.904668807983398</v>
      </c>
      <c r="E82" s="18">
        <v>5.123903751373291</v>
      </c>
      <c r="F82">
        <v>0</v>
      </c>
      <c r="G82">
        <v>6</v>
      </c>
      <c r="H82">
        <v>20</v>
      </c>
      <c r="I82">
        <v>70</v>
      </c>
      <c r="J82">
        <v>390</v>
      </c>
      <c r="K82">
        <v>2202</v>
      </c>
      <c r="L82">
        <v>1602</v>
      </c>
      <c r="M82">
        <v>399</v>
      </c>
      <c r="N82">
        <v>98</v>
      </c>
      <c r="O82">
        <v>32</v>
      </c>
      <c r="P82">
        <v>14</v>
      </c>
      <c r="Q82">
        <v>4</v>
      </c>
      <c r="R82" s="17">
        <v>4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0.33333333333333298</v>
      </c>
      <c r="D84" s="21">
        <v>8.3333333333333301E-2</v>
      </c>
      <c r="E84" s="22">
        <v>0</v>
      </c>
      <c r="F84" s="21">
        <v>0.45833333333333298</v>
      </c>
      <c r="G84" s="21">
        <v>0.41666666666666702</v>
      </c>
      <c r="H84" s="21">
        <v>0.33333333333333298</v>
      </c>
      <c r="I84" s="21">
        <v>0.33333333333333298</v>
      </c>
      <c r="J84" s="21">
        <v>0.45833333333333298</v>
      </c>
      <c r="K84" s="21">
        <v>0.33333333333333298</v>
      </c>
      <c r="L84" s="21">
        <v>0.29166666666666702</v>
      </c>
      <c r="M84" s="21">
        <v>0.25</v>
      </c>
      <c r="N84" s="21">
        <v>0.25</v>
      </c>
      <c r="O84" s="21">
        <v>0.25</v>
      </c>
      <c r="P84" s="21">
        <v>0.20833333333333301</v>
      </c>
      <c r="Q84" s="21">
        <v>0.20833333333333301</v>
      </c>
      <c r="R84" s="22">
        <v>0.45833333333333298</v>
      </c>
    </row>
    <row r="85" spans="1:21">
      <c r="A85" s="7"/>
      <c r="B85" s="17">
        <v>483</v>
      </c>
      <c r="D85" s="13">
        <v>39.166667938232422</v>
      </c>
      <c r="E85" s="18">
        <v>12.747549057006836</v>
      </c>
      <c r="F85">
        <v>0</v>
      </c>
      <c r="G85">
        <v>1</v>
      </c>
      <c r="H85">
        <v>3</v>
      </c>
      <c r="I85">
        <v>12</v>
      </c>
      <c r="J85">
        <v>46</v>
      </c>
      <c r="K85">
        <v>229</v>
      </c>
      <c r="L85">
        <v>179</v>
      </c>
      <c r="M85">
        <v>51</v>
      </c>
      <c r="N85">
        <v>22</v>
      </c>
      <c r="O85">
        <v>10</v>
      </c>
      <c r="P85">
        <v>6</v>
      </c>
      <c r="Q85">
        <v>1</v>
      </c>
      <c r="R85" s="17">
        <v>0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0.70833333333333304</v>
      </c>
      <c r="C87" s="21">
        <v>0.83333333333333304</v>
      </c>
      <c r="D87" s="21">
        <v>0.83333333333333304</v>
      </c>
      <c r="E87" s="22">
        <v>0.83333333333333304</v>
      </c>
      <c r="F87" s="21">
        <v>0.95833333333333304</v>
      </c>
      <c r="G87" s="21">
        <v>0.54166666666666696</v>
      </c>
      <c r="H87" s="21">
        <v>0.5</v>
      </c>
      <c r="I87" s="21">
        <v>0.5</v>
      </c>
      <c r="J87" s="21">
        <v>0.5</v>
      </c>
      <c r="K87" s="21">
        <v>0.625</v>
      </c>
      <c r="L87" s="21">
        <v>0.66666666666666696</v>
      </c>
      <c r="M87" s="21">
        <v>0.70833333333333304</v>
      </c>
      <c r="N87" s="21">
        <v>0.5</v>
      </c>
      <c r="O87" s="21">
        <v>0.70833333333333304</v>
      </c>
      <c r="P87" s="21">
        <v>0.83333333333333304</v>
      </c>
      <c r="Q87" s="21">
        <v>0.83333333333333304</v>
      </c>
      <c r="R87" s="22">
        <v>0.66666666666666696</v>
      </c>
    </row>
    <row r="88" spans="1:21">
      <c r="A88" s="15"/>
      <c r="B88" s="5">
        <v>400</v>
      </c>
      <c r="C88" s="16">
        <v>38.430557250976563</v>
      </c>
      <c r="D88" s="16">
        <v>32.210742950439453</v>
      </c>
      <c r="E88" s="19">
        <v>7.3658113479614258</v>
      </c>
      <c r="F88" s="4">
        <v>0</v>
      </c>
      <c r="G88" s="4">
        <v>5</v>
      </c>
      <c r="H88" s="4">
        <v>11</v>
      </c>
      <c r="I88" s="4">
        <v>11</v>
      </c>
      <c r="J88" s="4">
        <v>51</v>
      </c>
      <c r="K88" s="4">
        <v>211</v>
      </c>
      <c r="L88" s="4">
        <v>140</v>
      </c>
      <c r="M88" s="4">
        <v>28</v>
      </c>
      <c r="N88" s="4">
        <v>6</v>
      </c>
      <c r="O88" s="4">
        <v>3</v>
      </c>
      <c r="P88" s="4">
        <v>4</v>
      </c>
      <c r="Q88" s="4">
        <v>2</v>
      </c>
      <c r="R88" s="5">
        <v>2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39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20</v>
      </c>
      <c r="C99" s="13">
        <v>42.5</v>
      </c>
      <c r="D99" s="13">
        <v>34.5</v>
      </c>
      <c r="E99" s="18">
        <v>7.648529052734375</v>
      </c>
      <c r="F99">
        <v>0</v>
      </c>
      <c r="G99">
        <v>0</v>
      </c>
      <c r="H99">
        <v>0</v>
      </c>
      <c r="I99">
        <v>1</v>
      </c>
      <c r="J99">
        <v>0</v>
      </c>
      <c r="K99">
        <v>4</v>
      </c>
      <c r="L99">
        <v>8</v>
      </c>
      <c r="M99">
        <v>1</v>
      </c>
      <c r="N99">
        <v>5</v>
      </c>
      <c r="O99">
        <v>0</v>
      </c>
      <c r="P99">
        <v>1</v>
      </c>
      <c r="Q99">
        <v>0</v>
      </c>
      <c r="R99" s="17">
        <v>0</v>
      </c>
      <c r="T99" s="23">
        <f>SUM(M99:N99)</f>
        <v>6</v>
      </c>
      <c r="U99" s="23">
        <f>SUM(O99:R99)</f>
        <v>1</v>
      </c>
    </row>
    <row r="100" spans="1:21">
      <c r="A100" s="6">
        <v>4.1666666666666699E-2</v>
      </c>
      <c r="B100" s="17">
        <v>9</v>
      </c>
      <c r="D100" s="13">
        <v>36.388889312744141</v>
      </c>
      <c r="E100" s="18">
        <v>5.6655774116516113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3</v>
      </c>
      <c r="M100">
        <v>3</v>
      </c>
      <c r="N100">
        <v>1</v>
      </c>
      <c r="O100">
        <v>1</v>
      </c>
      <c r="P100">
        <v>0</v>
      </c>
      <c r="Q100">
        <v>0</v>
      </c>
      <c r="R100" s="17">
        <v>0</v>
      </c>
      <c r="T100" s="23">
        <f t="shared" ref="T100:T122" si="0">SUM(M100:N100)</f>
        <v>4</v>
      </c>
      <c r="U100" s="23">
        <f t="shared" ref="U100:U122" si="1">SUM(O100:R100)</f>
        <v>1</v>
      </c>
    </row>
    <row r="101" spans="1:21">
      <c r="A101" s="6">
        <v>8.3333333333333301E-2</v>
      </c>
      <c r="B101" s="17">
        <v>5</v>
      </c>
      <c r="D101" s="13">
        <v>39.5</v>
      </c>
      <c r="E101" s="18">
        <v>8.1240386962890625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2</v>
      </c>
      <c r="N101">
        <v>1</v>
      </c>
      <c r="O101">
        <v>0</v>
      </c>
      <c r="P101">
        <v>1</v>
      </c>
      <c r="Q101">
        <v>0</v>
      </c>
      <c r="R101" s="17">
        <v>0</v>
      </c>
      <c r="T101" s="23">
        <f t="shared" si="0"/>
        <v>3</v>
      </c>
      <c r="U101" s="23">
        <f t="shared" si="1"/>
        <v>1</v>
      </c>
    </row>
    <row r="102" spans="1:21">
      <c r="A102" s="6">
        <v>0.125</v>
      </c>
      <c r="B102" s="17">
        <v>13</v>
      </c>
      <c r="C102" s="13">
        <v>38.875</v>
      </c>
      <c r="D102" s="13">
        <v>33.653846740722656</v>
      </c>
      <c r="E102" s="18">
        <v>5.2454543113708496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4</v>
      </c>
      <c r="L102">
        <v>4</v>
      </c>
      <c r="M102">
        <v>3</v>
      </c>
      <c r="N102">
        <v>2</v>
      </c>
      <c r="O102">
        <v>0</v>
      </c>
      <c r="P102">
        <v>0</v>
      </c>
      <c r="Q102">
        <v>0</v>
      </c>
      <c r="R102" s="17">
        <v>0</v>
      </c>
      <c r="T102" s="23">
        <f t="shared" si="0"/>
        <v>5</v>
      </c>
      <c r="U102" s="23">
        <f t="shared" si="1"/>
        <v>0</v>
      </c>
    </row>
    <row r="103" spans="1:21">
      <c r="A103" s="6">
        <v>0.16666666666666699</v>
      </c>
      <c r="B103" s="17">
        <v>20</v>
      </c>
      <c r="C103" s="13">
        <v>44.375</v>
      </c>
      <c r="D103" s="13">
        <v>36.75</v>
      </c>
      <c r="E103" s="18">
        <v>7.6280732154846191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3</v>
      </c>
      <c r="L103">
        <v>5</v>
      </c>
      <c r="M103">
        <v>4</v>
      </c>
      <c r="N103">
        <v>4</v>
      </c>
      <c r="O103">
        <v>2</v>
      </c>
      <c r="P103">
        <v>1</v>
      </c>
      <c r="Q103">
        <v>0</v>
      </c>
      <c r="R103" s="17">
        <v>0</v>
      </c>
      <c r="T103" s="23">
        <f t="shared" si="0"/>
        <v>8</v>
      </c>
      <c r="U103" s="23">
        <f t="shared" si="1"/>
        <v>3</v>
      </c>
    </row>
    <row r="104" spans="1:21">
      <c r="A104" s="6">
        <v>0.20833333333333301</v>
      </c>
      <c r="B104" s="17">
        <v>86</v>
      </c>
      <c r="C104" s="13">
        <v>46.333332061767578</v>
      </c>
      <c r="D104" s="13">
        <v>38.430233001708984</v>
      </c>
      <c r="E104" s="18">
        <v>7.5679721832275391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11</v>
      </c>
      <c r="L104">
        <v>20</v>
      </c>
      <c r="M104">
        <v>23</v>
      </c>
      <c r="N104">
        <v>17</v>
      </c>
      <c r="O104">
        <v>6</v>
      </c>
      <c r="P104">
        <v>7</v>
      </c>
      <c r="Q104">
        <v>2</v>
      </c>
      <c r="R104" s="17">
        <v>0</v>
      </c>
      <c r="T104" s="23">
        <f t="shared" si="0"/>
        <v>40</v>
      </c>
      <c r="U104" s="23">
        <f t="shared" si="1"/>
        <v>15</v>
      </c>
    </row>
    <row r="105" spans="1:21">
      <c r="A105" s="6">
        <v>0.25</v>
      </c>
      <c r="B105" s="17">
        <v>289</v>
      </c>
      <c r="C105" s="13">
        <v>39.790439605712891</v>
      </c>
      <c r="D105" s="13">
        <v>34.108997344970703</v>
      </c>
      <c r="E105" s="18">
        <v>5.6196689605712891</v>
      </c>
      <c r="F105">
        <v>0</v>
      </c>
      <c r="G105">
        <v>0</v>
      </c>
      <c r="H105">
        <v>0</v>
      </c>
      <c r="I105">
        <v>1</v>
      </c>
      <c r="J105">
        <v>4</v>
      </c>
      <c r="K105">
        <v>61</v>
      </c>
      <c r="L105">
        <v>114</v>
      </c>
      <c r="M105">
        <v>68</v>
      </c>
      <c r="N105">
        <v>27</v>
      </c>
      <c r="O105">
        <v>13</v>
      </c>
      <c r="P105">
        <v>1</v>
      </c>
      <c r="Q105">
        <v>0</v>
      </c>
      <c r="R105" s="17">
        <v>0</v>
      </c>
      <c r="T105" s="23">
        <f t="shared" si="0"/>
        <v>95</v>
      </c>
      <c r="U105" s="23">
        <f t="shared" si="1"/>
        <v>14</v>
      </c>
    </row>
    <row r="106" spans="1:21">
      <c r="A106" s="6">
        <v>0.29166666666666702</v>
      </c>
      <c r="B106" s="17">
        <v>681</v>
      </c>
      <c r="C106" s="13">
        <v>34.843864440917969</v>
      </c>
      <c r="D106" s="13">
        <v>30.73054313659668</v>
      </c>
      <c r="E106" s="18">
        <v>4.5732421875</v>
      </c>
      <c r="F106">
        <v>0</v>
      </c>
      <c r="G106">
        <v>1</v>
      </c>
      <c r="H106">
        <v>2</v>
      </c>
      <c r="I106">
        <v>3</v>
      </c>
      <c r="J106">
        <v>33</v>
      </c>
      <c r="K106">
        <v>271</v>
      </c>
      <c r="L106">
        <v>277</v>
      </c>
      <c r="M106">
        <v>71</v>
      </c>
      <c r="N106">
        <v>22</v>
      </c>
      <c r="O106">
        <v>1</v>
      </c>
      <c r="P106">
        <v>0</v>
      </c>
      <c r="Q106">
        <v>0</v>
      </c>
      <c r="R106" s="17">
        <v>0</v>
      </c>
      <c r="T106" s="23">
        <f t="shared" si="0"/>
        <v>93</v>
      </c>
      <c r="U106" s="23">
        <f t="shared" si="1"/>
        <v>1</v>
      </c>
    </row>
    <row r="107" spans="1:21">
      <c r="A107" s="6">
        <v>0.33333333333333298</v>
      </c>
      <c r="B107" s="17">
        <v>813</v>
      </c>
      <c r="C107" s="13">
        <v>33.918582916259766</v>
      </c>
      <c r="D107" s="13">
        <v>29.265068054199219</v>
      </c>
      <c r="E107" s="18">
        <v>4.4971122741699219</v>
      </c>
      <c r="F107">
        <v>0</v>
      </c>
      <c r="G107">
        <v>2</v>
      </c>
      <c r="H107">
        <v>3</v>
      </c>
      <c r="I107">
        <v>19</v>
      </c>
      <c r="J107">
        <v>59</v>
      </c>
      <c r="K107">
        <v>403</v>
      </c>
      <c r="L107">
        <v>261</v>
      </c>
      <c r="M107">
        <v>58</v>
      </c>
      <c r="N107">
        <v>8</v>
      </c>
      <c r="O107">
        <v>0</v>
      </c>
      <c r="P107">
        <v>0</v>
      </c>
      <c r="Q107">
        <v>0</v>
      </c>
      <c r="R107" s="17">
        <v>0</v>
      </c>
      <c r="T107" s="23">
        <f t="shared" si="0"/>
        <v>66</v>
      </c>
      <c r="U107" s="23">
        <f t="shared" si="1"/>
        <v>0</v>
      </c>
    </row>
    <row r="108" spans="1:21">
      <c r="A108" s="6">
        <v>0.375</v>
      </c>
      <c r="B108" s="17">
        <v>589</v>
      </c>
      <c r="C108" s="13">
        <v>34.739181518554688</v>
      </c>
      <c r="D108" s="13">
        <v>30.292869567871094</v>
      </c>
      <c r="E108" s="18">
        <v>4.6308059692382813</v>
      </c>
      <c r="F108">
        <v>0</v>
      </c>
      <c r="G108">
        <v>1</v>
      </c>
      <c r="H108">
        <v>1</v>
      </c>
      <c r="I108">
        <v>3</v>
      </c>
      <c r="J108">
        <v>40</v>
      </c>
      <c r="K108">
        <v>258</v>
      </c>
      <c r="L108">
        <v>208</v>
      </c>
      <c r="M108">
        <v>61</v>
      </c>
      <c r="N108">
        <v>16</v>
      </c>
      <c r="O108">
        <v>1</v>
      </c>
      <c r="P108">
        <v>0</v>
      </c>
      <c r="Q108">
        <v>0</v>
      </c>
      <c r="R108" s="17">
        <v>0</v>
      </c>
      <c r="T108" s="23">
        <f t="shared" si="0"/>
        <v>77</v>
      </c>
      <c r="U108" s="23">
        <f t="shared" si="1"/>
        <v>1</v>
      </c>
    </row>
    <row r="109" spans="1:21">
      <c r="A109" s="6">
        <v>0.41666666666666702</v>
      </c>
      <c r="B109" s="17">
        <v>568</v>
      </c>
      <c r="C109" s="13">
        <v>34.404521942138672</v>
      </c>
      <c r="D109" s="13">
        <v>29.964788436889648</v>
      </c>
      <c r="E109" s="18">
        <v>4.4502921104431152</v>
      </c>
      <c r="F109">
        <v>0</v>
      </c>
      <c r="G109">
        <v>1</v>
      </c>
      <c r="H109">
        <v>2</v>
      </c>
      <c r="I109">
        <v>5</v>
      </c>
      <c r="J109">
        <v>33</v>
      </c>
      <c r="K109">
        <v>266</v>
      </c>
      <c r="L109">
        <v>199</v>
      </c>
      <c r="M109">
        <v>54</v>
      </c>
      <c r="N109">
        <v>6</v>
      </c>
      <c r="O109">
        <v>2</v>
      </c>
      <c r="P109">
        <v>0</v>
      </c>
      <c r="Q109">
        <v>0</v>
      </c>
      <c r="R109" s="17">
        <v>0</v>
      </c>
      <c r="T109" s="23">
        <f t="shared" si="0"/>
        <v>60</v>
      </c>
      <c r="U109" s="23">
        <f t="shared" si="1"/>
        <v>2</v>
      </c>
    </row>
    <row r="110" spans="1:21">
      <c r="A110" s="6">
        <v>0.45833333333333298</v>
      </c>
      <c r="B110" s="17">
        <v>649</v>
      </c>
      <c r="C110" s="13">
        <v>32.961891174316406</v>
      </c>
      <c r="D110" s="13">
        <v>28.439907073974609</v>
      </c>
      <c r="E110" s="18">
        <v>3.9305715560913086</v>
      </c>
      <c r="F110">
        <v>0</v>
      </c>
      <c r="G110">
        <v>0</v>
      </c>
      <c r="H110">
        <v>1</v>
      </c>
      <c r="I110">
        <v>4</v>
      </c>
      <c r="J110">
        <v>96</v>
      </c>
      <c r="K110">
        <v>353</v>
      </c>
      <c r="L110">
        <v>164</v>
      </c>
      <c r="M110">
        <v>28</v>
      </c>
      <c r="N110">
        <v>3</v>
      </c>
      <c r="O110">
        <v>0</v>
      </c>
      <c r="P110">
        <v>0</v>
      </c>
      <c r="Q110">
        <v>0</v>
      </c>
      <c r="R110" s="17">
        <v>0</v>
      </c>
      <c r="T110" s="23">
        <f t="shared" si="0"/>
        <v>31</v>
      </c>
      <c r="U110" s="23">
        <f t="shared" si="1"/>
        <v>0</v>
      </c>
    </row>
    <row r="111" spans="1:21">
      <c r="A111" s="6">
        <v>0.5</v>
      </c>
      <c r="B111" s="17">
        <v>606</v>
      </c>
      <c r="C111" s="13">
        <v>33.331459045410156</v>
      </c>
      <c r="D111" s="13">
        <v>28.432342529296875</v>
      </c>
      <c r="E111" s="18">
        <v>4.7975907325744629</v>
      </c>
      <c r="F111">
        <v>0</v>
      </c>
      <c r="G111">
        <v>1</v>
      </c>
      <c r="H111">
        <v>12</v>
      </c>
      <c r="I111">
        <v>12</v>
      </c>
      <c r="J111">
        <v>71</v>
      </c>
      <c r="K111">
        <v>300</v>
      </c>
      <c r="L111">
        <v>178</v>
      </c>
      <c r="M111">
        <v>26</v>
      </c>
      <c r="N111">
        <v>6</v>
      </c>
      <c r="O111">
        <v>0</v>
      </c>
      <c r="P111">
        <v>0</v>
      </c>
      <c r="Q111">
        <v>0</v>
      </c>
      <c r="R111" s="17">
        <v>0</v>
      </c>
      <c r="T111" s="23">
        <f t="shared" si="0"/>
        <v>32</v>
      </c>
      <c r="U111" s="23">
        <f t="shared" si="1"/>
        <v>0</v>
      </c>
    </row>
    <row r="112" spans="1:21">
      <c r="A112" s="6">
        <v>0.54166666666666696</v>
      </c>
      <c r="B112" s="17">
        <v>566</v>
      </c>
      <c r="C112" s="13">
        <v>33.463413238525391</v>
      </c>
      <c r="D112" s="13">
        <v>28.772085189819336</v>
      </c>
      <c r="E112" s="18">
        <v>4.8079915046691895</v>
      </c>
      <c r="F112">
        <v>0</v>
      </c>
      <c r="G112">
        <v>6</v>
      </c>
      <c r="H112">
        <v>1</v>
      </c>
      <c r="I112">
        <v>11</v>
      </c>
      <c r="J112">
        <v>51</v>
      </c>
      <c r="K112">
        <v>298</v>
      </c>
      <c r="L112">
        <v>164</v>
      </c>
      <c r="M112">
        <v>28</v>
      </c>
      <c r="N112">
        <v>4</v>
      </c>
      <c r="O112">
        <v>3</v>
      </c>
      <c r="P112">
        <v>0</v>
      </c>
      <c r="Q112">
        <v>0</v>
      </c>
      <c r="R112" s="17">
        <v>0</v>
      </c>
      <c r="T112" s="23">
        <f t="shared" si="0"/>
        <v>32</v>
      </c>
      <c r="U112" s="23">
        <f t="shared" si="1"/>
        <v>3</v>
      </c>
    </row>
    <row r="113" spans="1:21">
      <c r="A113" s="6">
        <v>0.58333333333333304</v>
      </c>
      <c r="B113" s="17">
        <v>608</v>
      </c>
      <c r="C113" s="13">
        <v>33.417613983154297</v>
      </c>
      <c r="D113" s="13">
        <v>28.832237243652344</v>
      </c>
      <c r="E113" s="18">
        <v>4.2284455299377441</v>
      </c>
      <c r="F113">
        <v>0</v>
      </c>
      <c r="G113">
        <v>1</v>
      </c>
      <c r="H113">
        <v>4</v>
      </c>
      <c r="I113">
        <v>6</v>
      </c>
      <c r="J113">
        <v>62</v>
      </c>
      <c r="K113">
        <v>323</v>
      </c>
      <c r="L113">
        <v>176</v>
      </c>
      <c r="M113">
        <v>32</v>
      </c>
      <c r="N113">
        <v>4</v>
      </c>
      <c r="O113">
        <v>0</v>
      </c>
      <c r="P113">
        <v>0</v>
      </c>
      <c r="Q113">
        <v>0</v>
      </c>
      <c r="R113" s="17">
        <v>0</v>
      </c>
      <c r="T113" s="23">
        <f t="shared" si="0"/>
        <v>36</v>
      </c>
      <c r="U113" s="23">
        <f t="shared" si="1"/>
        <v>0</v>
      </c>
    </row>
    <row r="114" spans="1:21">
      <c r="A114" s="6">
        <v>0.625</v>
      </c>
      <c r="B114" s="17">
        <v>807</v>
      </c>
      <c r="C114" s="13">
        <v>33.191558837890625</v>
      </c>
      <c r="D114" s="13">
        <v>28.485130310058594</v>
      </c>
      <c r="E114" s="18">
        <v>4.5274629592895508</v>
      </c>
      <c r="F114">
        <v>0</v>
      </c>
      <c r="G114">
        <v>7</v>
      </c>
      <c r="H114">
        <v>3</v>
      </c>
      <c r="I114">
        <v>11</v>
      </c>
      <c r="J114">
        <v>95</v>
      </c>
      <c r="K114">
        <v>422</v>
      </c>
      <c r="L114">
        <v>231</v>
      </c>
      <c r="M114">
        <v>33</v>
      </c>
      <c r="N114">
        <v>4</v>
      </c>
      <c r="O114">
        <v>1</v>
      </c>
      <c r="P114">
        <v>0</v>
      </c>
      <c r="Q114">
        <v>0</v>
      </c>
      <c r="R114" s="17">
        <v>0</v>
      </c>
      <c r="T114" s="23">
        <f t="shared" si="0"/>
        <v>37</v>
      </c>
      <c r="U114" s="23">
        <f t="shared" si="1"/>
        <v>1</v>
      </c>
    </row>
    <row r="115" spans="1:21">
      <c r="A115" s="6">
        <v>0.66666666666666696</v>
      </c>
      <c r="B115" s="17">
        <v>842</v>
      </c>
      <c r="C115" s="13">
        <v>34.122303009033203</v>
      </c>
      <c r="D115" s="13">
        <v>29.501781463623047</v>
      </c>
      <c r="E115" s="18">
        <v>4.9005699157714844</v>
      </c>
      <c r="F115">
        <v>0</v>
      </c>
      <c r="G115">
        <v>3</v>
      </c>
      <c r="H115">
        <v>4</v>
      </c>
      <c r="I115">
        <v>8</v>
      </c>
      <c r="J115">
        <v>81</v>
      </c>
      <c r="K115">
        <v>390</v>
      </c>
      <c r="L115">
        <v>278</v>
      </c>
      <c r="M115">
        <v>63</v>
      </c>
      <c r="N115">
        <v>11</v>
      </c>
      <c r="O115">
        <v>2</v>
      </c>
      <c r="P115">
        <v>0</v>
      </c>
      <c r="Q115">
        <v>0</v>
      </c>
      <c r="R115" s="17">
        <v>2</v>
      </c>
      <c r="T115" s="23">
        <f t="shared" si="0"/>
        <v>74</v>
      </c>
      <c r="U115" s="23">
        <f t="shared" si="1"/>
        <v>4</v>
      </c>
    </row>
    <row r="116" spans="1:21">
      <c r="A116" s="6">
        <v>0.70833333333333304</v>
      </c>
      <c r="B116" s="17">
        <v>846</v>
      </c>
      <c r="C116" s="13">
        <v>34.430034637451172</v>
      </c>
      <c r="D116" s="13">
        <v>30.115543365478516</v>
      </c>
      <c r="E116" s="18">
        <v>4.5656518936157227</v>
      </c>
      <c r="F116">
        <v>0</v>
      </c>
      <c r="G116">
        <v>1</v>
      </c>
      <c r="H116">
        <v>1</v>
      </c>
      <c r="I116">
        <v>6</v>
      </c>
      <c r="J116">
        <v>47</v>
      </c>
      <c r="K116">
        <v>404</v>
      </c>
      <c r="L116">
        <v>293</v>
      </c>
      <c r="M116">
        <v>76</v>
      </c>
      <c r="N116">
        <v>13</v>
      </c>
      <c r="O116">
        <v>3</v>
      </c>
      <c r="P116">
        <v>0</v>
      </c>
      <c r="Q116">
        <v>1</v>
      </c>
      <c r="R116" s="17">
        <v>1</v>
      </c>
      <c r="T116" s="23">
        <f t="shared" si="0"/>
        <v>89</v>
      </c>
      <c r="U116" s="23">
        <f t="shared" si="1"/>
        <v>5</v>
      </c>
    </row>
    <row r="117" spans="1:21">
      <c r="A117" s="6">
        <v>0.75</v>
      </c>
      <c r="B117" s="17">
        <v>521</v>
      </c>
      <c r="C117" s="13">
        <v>35.178031921386719</v>
      </c>
      <c r="D117" s="13">
        <v>30.263916015625</v>
      </c>
      <c r="E117" s="18">
        <v>5.0752420425415039</v>
      </c>
      <c r="F117">
        <v>0</v>
      </c>
      <c r="G117">
        <v>0</v>
      </c>
      <c r="H117">
        <v>2</v>
      </c>
      <c r="I117">
        <v>11</v>
      </c>
      <c r="J117">
        <v>39</v>
      </c>
      <c r="K117">
        <v>213</v>
      </c>
      <c r="L117">
        <v>175</v>
      </c>
      <c r="M117">
        <v>66</v>
      </c>
      <c r="N117">
        <v>12</v>
      </c>
      <c r="O117">
        <v>3</v>
      </c>
      <c r="P117">
        <v>0</v>
      </c>
      <c r="Q117">
        <v>0</v>
      </c>
      <c r="R117" s="17">
        <v>0</v>
      </c>
      <c r="T117" s="23">
        <f t="shared" si="0"/>
        <v>78</v>
      </c>
      <c r="U117" s="23">
        <f t="shared" si="1"/>
        <v>3</v>
      </c>
    </row>
    <row r="118" spans="1:21">
      <c r="A118" s="6">
        <v>0.79166666666666696</v>
      </c>
      <c r="B118" s="17">
        <v>304</v>
      </c>
      <c r="C118" s="13">
        <v>36.178569793701172</v>
      </c>
      <c r="D118" s="13">
        <v>31.052631378173828</v>
      </c>
      <c r="E118" s="18">
        <v>5.414757251739502</v>
      </c>
      <c r="F118">
        <v>0</v>
      </c>
      <c r="G118">
        <v>0</v>
      </c>
      <c r="H118">
        <v>1</v>
      </c>
      <c r="I118">
        <v>5</v>
      </c>
      <c r="J118">
        <v>19</v>
      </c>
      <c r="K118">
        <v>108</v>
      </c>
      <c r="L118">
        <v>115</v>
      </c>
      <c r="M118">
        <v>42</v>
      </c>
      <c r="N118">
        <v>9</v>
      </c>
      <c r="O118">
        <v>3</v>
      </c>
      <c r="P118">
        <v>2</v>
      </c>
      <c r="Q118">
        <v>0</v>
      </c>
      <c r="R118" s="17">
        <v>0</v>
      </c>
      <c r="T118" s="23">
        <f t="shared" si="0"/>
        <v>51</v>
      </c>
      <c r="U118" s="23">
        <f t="shared" si="1"/>
        <v>5</v>
      </c>
    </row>
    <row r="119" spans="1:21">
      <c r="A119" s="6">
        <v>0.83333333333333304</v>
      </c>
      <c r="B119" s="17">
        <v>224</v>
      </c>
      <c r="C119" s="13">
        <v>38.635135650634766</v>
      </c>
      <c r="D119" s="13">
        <v>32.366069793701172</v>
      </c>
      <c r="E119" s="18">
        <v>6.9584169387817383</v>
      </c>
      <c r="F119">
        <v>0</v>
      </c>
      <c r="G119">
        <v>0</v>
      </c>
      <c r="H119">
        <v>0</v>
      </c>
      <c r="I119">
        <v>1</v>
      </c>
      <c r="J119">
        <v>19</v>
      </c>
      <c r="K119">
        <v>73</v>
      </c>
      <c r="L119">
        <v>70</v>
      </c>
      <c r="M119">
        <v>37</v>
      </c>
      <c r="N119">
        <v>12</v>
      </c>
      <c r="O119">
        <v>4</v>
      </c>
      <c r="P119">
        <v>5</v>
      </c>
      <c r="Q119">
        <v>3</v>
      </c>
      <c r="R119" s="17">
        <v>0</v>
      </c>
      <c r="T119" s="23">
        <f t="shared" si="0"/>
        <v>49</v>
      </c>
      <c r="U119" s="23">
        <f t="shared" si="1"/>
        <v>12</v>
      </c>
    </row>
    <row r="120" spans="1:21">
      <c r="A120" s="6">
        <v>0.875</v>
      </c>
      <c r="B120" s="17">
        <v>125</v>
      </c>
      <c r="C120" s="13">
        <v>37.039474487304688</v>
      </c>
      <c r="D120" s="13">
        <v>31.201999664306641</v>
      </c>
      <c r="E120" s="18">
        <v>5.9729137420654297</v>
      </c>
      <c r="F120">
        <v>0</v>
      </c>
      <c r="G120">
        <v>0</v>
      </c>
      <c r="H120">
        <v>0</v>
      </c>
      <c r="I120">
        <v>2</v>
      </c>
      <c r="J120">
        <v>10</v>
      </c>
      <c r="K120">
        <v>46</v>
      </c>
      <c r="L120">
        <v>40</v>
      </c>
      <c r="M120">
        <v>19</v>
      </c>
      <c r="N120">
        <v>6</v>
      </c>
      <c r="O120">
        <v>1</v>
      </c>
      <c r="P120">
        <v>0</v>
      </c>
      <c r="Q120">
        <v>0</v>
      </c>
      <c r="R120" s="17">
        <v>1</v>
      </c>
      <c r="T120" s="23">
        <f t="shared" si="0"/>
        <v>25</v>
      </c>
      <c r="U120" s="23">
        <f t="shared" si="1"/>
        <v>2</v>
      </c>
    </row>
    <row r="121" spans="1:21">
      <c r="A121" s="6">
        <v>0.91666666666666696</v>
      </c>
      <c r="B121" s="17">
        <v>91</v>
      </c>
      <c r="C121" s="13">
        <v>37.803569793701172</v>
      </c>
      <c r="D121" s="13">
        <v>31.840660095214844</v>
      </c>
      <c r="E121" s="18">
        <v>5.8464221954345703</v>
      </c>
      <c r="F121">
        <v>0</v>
      </c>
      <c r="G121">
        <v>0</v>
      </c>
      <c r="H121">
        <v>1</v>
      </c>
      <c r="I121">
        <v>0</v>
      </c>
      <c r="J121">
        <v>4</v>
      </c>
      <c r="K121">
        <v>33</v>
      </c>
      <c r="L121">
        <v>31</v>
      </c>
      <c r="M121">
        <v>14</v>
      </c>
      <c r="N121">
        <v>5</v>
      </c>
      <c r="O121">
        <v>3</v>
      </c>
      <c r="P121">
        <v>0</v>
      </c>
      <c r="Q121">
        <v>0</v>
      </c>
      <c r="R121" s="17">
        <v>0</v>
      </c>
      <c r="T121" s="23">
        <f t="shared" si="0"/>
        <v>19</v>
      </c>
      <c r="U121" s="23">
        <f t="shared" si="1"/>
        <v>3</v>
      </c>
    </row>
    <row r="122" spans="1:21" ht="15" thickBot="1">
      <c r="A122" s="14">
        <v>0.95833333333333304</v>
      </c>
      <c r="B122" s="5">
        <v>37</v>
      </c>
      <c r="C122" s="16">
        <v>39.125</v>
      </c>
      <c r="D122" s="16">
        <v>32.905406951904297</v>
      </c>
      <c r="E122" s="19">
        <v>6.6147232055664063</v>
      </c>
      <c r="F122" s="4">
        <v>0</v>
      </c>
      <c r="G122" s="4">
        <v>0</v>
      </c>
      <c r="H122" s="4">
        <v>0</v>
      </c>
      <c r="I122" s="4">
        <v>1</v>
      </c>
      <c r="J122" s="4">
        <v>0</v>
      </c>
      <c r="K122" s="4">
        <v>13</v>
      </c>
      <c r="L122" s="4">
        <v>12</v>
      </c>
      <c r="M122" s="4">
        <v>6</v>
      </c>
      <c r="N122" s="4">
        <v>3</v>
      </c>
      <c r="O122" s="4">
        <v>1</v>
      </c>
      <c r="P122" s="4">
        <v>1</v>
      </c>
      <c r="Q122" s="4">
        <v>0</v>
      </c>
      <c r="R122" s="5">
        <v>0</v>
      </c>
      <c r="T122" s="23">
        <f t="shared" si="0"/>
        <v>9</v>
      </c>
      <c r="U122" s="23">
        <f t="shared" si="1"/>
        <v>2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8096</v>
      </c>
      <c r="C125" s="13">
        <v>34.059329986572266</v>
      </c>
      <c r="D125" s="13">
        <v>29.416780471801758</v>
      </c>
      <c r="E125" s="18">
        <v>4.6528792381286621</v>
      </c>
      <c r="F125">
        <v>0</v>
      </c>
      <c r="G125">
        <v>24</v>
      </c>
      <c r="H125">
        <v>36</v>
      </c>
      <c r="I125">
        <v>99</v>
      </c>
      <c r="J125">
        <v>707</v>
      </c>
      <c r="K125">
        <v>3901</v>
      </c>
      <c r="L125">
        <v>2604</v>
      </c>
      <c r="M125">
        <v>596</v>
      </c>
      <c r="N125">
        <v>109</v>
      </c>
      <c r="O125">
        <v>16</v>
      </c>
      <c r="P125">
        <v>0</v>
      </c>
      <c r="Q125">
        <v>1</v>
      </c>
      <c r="R125" s="17">
        <v>3</v>
      </c>
    </row>
    <row r="126" spans="1:21">
      <c r="A126" s="7" t="s">
        <v>28</v>
      </c>
      <c r="B126" s="17">
        <v>9038</v>
      </c>
      <c r="C126" s="13">
        <v>34.357460021972656</v>
      </c>
      <c r="D126" s="13">
        <v>29.719627380371094</v>
      </c>
      <c r="E126" s="18">
        <v>4.9034976959228516</v>
      </c>
      <c r="F126">
        <v>0</v>
      </c>
      <c r="G126">
        <v>24</v>
      </c>
      <c r="H126">
        <v>37</v>
      </c>
      <c r="I126">
        <v>108</v>
      </c>
      <c r="J126">
        <v>759</v>
      </c>
      <c r="K126">
        <v>4189</v>
      </c>
      <c r="L126">
        <v>2943</v>
      </c>
      <c r="M126">
        <v>762</v>
      </c>
      <c r="N126">
        <v>163</v>
      </c>
      <c r="O126">
        <v>37</v>
      </c>
      <c r="P126">
        <v>8</v>
      </c>
      <c r="Q126">
        <v>4</v>
      </c>
      <c r="R126" s="17">
        <v>4</v>
      </c>
    </row>
    <row r="127" spans="1:21">
      <c r="A127" s="7" t="s">
        <v>29</v>
      </c>
      <c r="B127" s="17">
        <v>9166</v>
      </c>
      <c r="C127" s="13">
        <v>34.389820098876953</v>
      </c>
      <c r="D127" s="13">
        <v>29.753545761108398</v>
      </c>
      <c r="E127" s="18">
        <v>4.930412769317627</v>
      </c>
      <c r="F127">
        <v>0</v>
      </c>
      <c r="G127">
        <v>24</v>
      </c>
      <c r="H127">
        <v>38</v>
      </c>
      <c r="I127">
        <v>109</v>
      </c>
      <c r="J127">
        <v>763</v>
      </c>
      <c r="K127">
        <v>4235</v>
      </c>
      <c r="L127">
        <v>2986</v>
      </c>
      <c r="M127">
        <v>782</v>
      </c>
      <c r="N127">
        <v>171</v>
      </c>
      <c r="O127">
        <v>41</v>
      </c>
      <c r="P127">
        <v>9</v>
      </c>
      <c r="Q127">
        <v>4</v>
      </c>
      <c r="R127" s="17">
        <v>4</v>
      </c>
    </row>
    <row r="128" spans="1:21">
      <c r="A128" s="7" t="s">
        <v>30</v>
      </c>
      <c r="B128" s="17">
        <v>9319</v>
      </c>
      <c r="C128" s="13">
        <v>34.503719329833984</v>
      </c>
      <c r="D128" s="13">
        <v>29.875898361206055</v>
      </c>
      <c r="E128" s="18">
        <v>5.0736126899719238</v>
      </c>
      <c r="F128">
        <v>0</v>
      </c>
      <c r="G128">
        <v>24</v>
      </c>
      <c r="H128">
        <v>38</v>
      </c>
      <c r="I128">
        <v>110</v>
      </c>
      <c r="J128">
        <v>764</v>
      </c>
      <c r="K128">
        <v>4259</v>
      </c>
      <c r="L128">
        <v>3026</v>
      </c>
      <c r="M128">
        <v>818</v>
      </c>
      <c r="N128">
        <v>201</v>
      </c>
      <c r="O128">
        <v>50</v>
      </c>
      <c r="P128">
        <v>19</v>
      </c>
      <c r="Q128">
        <v>6</v>
      </c>
      <c r="R128" s="17">
        <v>4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0.33333333333333298</v>
      </c>
      <c r="C130" s="21">
        <v>0.20833333333333301</v>
      </c>
      <c r="D130" s="21">
        <v>8.3333333333333301E-2</v>
      </c>
      <c r="E130" s="22">
        <v>8.3333333333333301E-2</v>
      </c>
      <c r="F130" s="21">
        <v>0.45833333333333298</v>
      </c>
      <c r="G130" s="21">
        <v>0.33333333333333298</v>
      </c>
      <c r="H130" s="21">
        <v>0.33333333333333298</v>
      </c>
      <c r="I130" s="21">
        <v>0.33333333333333298</v>
      </c>
      <c r="J130" s="21">
        <v>0.45833333333333298</v>
      </c>
      <c r="K130" s="21">
        <v>0.33333333333333298</v>
      </c>
      <c r="L130" s="21">
        <v>0.29166666666666702</v>
      </c>
      <c r="M130" s="21">
        <v>0.29166666666666702</v>
      </c>
      <c r="N130" s="21">
        <v>0.25</v>
      </c>
      <c r="O130" s="21">
        <v>0.25</v>
      </c>
      <c r="P130" s="21">
        <v>0.20833333333333301</v>
      </c>
      <c r="Q130" s="21">
        <v>0.20833333333333301</v>
      </c>
      <c r="R130" s="22">
        <v>0.45833333333333298</v>
      </c>
    </row>
    <row r="131" spans="1:18">
      <c r="A131" s="7"/>
      <c r="B131" s="17">
        <v>813</v>
      </c>
      <c r="C131" s="13">
        <v>46.333332061767578</v>
      </c>
      <c r="D131" s="13">
        <v>39.5</v>
      </c>
      <c r="E131" s="18">
        <v>8.1240386962890625</v>
      </c>
      <c r="F131">
        <v>0</v>
      </c>
      <c r="G131">
        <v>2</v>
      </c>
      <c r="H131">
        <v>3</v>
      </c>
      <c r="I131">
        <v>19</v>
      </c>
      <c r="J131">
        <v>96</v>
      </c>
      <c r="K131">
        <v>403</v>
      </c>
      <c r="L131">
        <v>277</v>
      </c>
      <c r="M131">
        <v>71</v>
      </c>
      <c r="N131">
        <v>27</v>
      </c>
      <c r="O131">
        <v>13</v>
      </c>
      <c r="P131">
        <v>7</v>
      </c>
      <c r="Q131">
        <v>2</v>
      </c>
      <c r="R131" s="17">
        <v>0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0.70833333333333304</v>
      </c>
      <c r="C133" s="21">
        <v>0.95833333333333304</v>
      </c>
      <c r="D133" s="21">
        <v>0.95833333333333304</v>
      </c>
      <c r="E133" s="22">
        <v>0.83333333333333304</v>
      </c>
      <c r="F133" s="21">
        <v>0.95833333333333304</v>
      </c>
      <c r="G133" s="21">
        <v>0.625</v>
      </c>
      <c r="H133" s="21">
        <v>0.5</v>
      </c>
      <c r="I133" s="21">
        <v>0.5</v>
      </c>
      <c r="J133" s="21">
        <v>0.625</v>
      </c>
      <c r="K133" s="21">
        <v>0.625</v>
      </c>
      <c r="L133" s="21">
        <v>0.70833333333333304</v>
      </c>
      <c r="M133" s="21">
        <v>0.70833333333333304</v>
      </c>
      <c r="N133" s="21">
        <v>0.70833333333333304</v>
      </c>
      <c r="O133" s="21">
        <v>0.83333333333333304</v>
      </c>
      <c r="P133" s="21">
        <v>0.83333333333333304</v>
      </c>
      <c r="Q133" s="21">
        <v>0.83333333333333304</v>
      </c>
      <c r="R133" s="22">
        <v>0.66666666666666696</v>
      </c>
    </row>
    <row r="134" spans="1:18">
      <c r="A134" s="15"/>
      <c r="B134" s="5">
        <v>846</v>
      </c>
      <c r="C134" s="16">
        <v>39.125</v>
      </c>
      <c r="D134" s="16">
        <v>32.905406951904297</v>
      </c>
      <c r="E134" s="19">
        <v>6.9584169387817383</v>
      </c>
      <c r="F134" s="4">
        <v>0</v>
      </c>
      <c r="G134" s="4">
        <v>7</v>
      </c>
      <c r="H134" s="4">
        <v>12</v>
      </c>
      <c r="I134" s="4">
        <v>12</v>
      </c>
      <c r="J134" s="4">
        <v>95</v>
      </c>
      <c r="K134" s="4">
        <v>422</v>
      </c>
      <c r="L134" s="4">
        <v>293</v>
      </c>
      <c r="M134" s="4">
        <v>76</v>
      </c>
      <c r="N134" s="4">
        <v>13</v>
      </c>
      <c r="O134" s="4">
        <v>4</v>
      </c>
      <c r="P134" s="4">
        <v>5</v>
      </c>
      <c r="Q134" s="4">
        <v>3</v>
      </c>
      <c r="R134" s="5">
        <v>2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6"/>
  <sheetViews>
    <sheetView topLeftCell="A100" workbookViewId="0">
      <selection activeCell="B110" sqref="B110:U110"/>
    </sheetView>
  </sheetViews>
  <sheetFormatPr defaultRowHeight="14.4"/>
  <sheetData>
    <row r="1" spans="1:18">
      <c r="A1" s="1" t="s">
        <v>0</v>
      </c>
      <c r="B1" s="1" t="s">
        <v>1</v>
      </c>
      <c r="D1" s="1" t="s">
        <v>2</v>
      </c>
      <c r="E1" s="1" t="s">
        <v>3</v>
      </c>
      <c r="P1" s="1"/>
      <c r="Q1" s="1"/>
    </row>
    <row r="2" spans="1:18">
      <c r="A2" s="2" t="s">
        <v>4</v>
      </c>
      <c r="P2" s="1" t="s">
        <v>5</v>
      </c>
      <c r="Q2" s="1" t="s">
        <v>6</v>
      </c>
    </row>
    <row r="3" spans="1:18">
      <c r="I3" s="3" t="s">
        <v>7</v>
      </c>
    </row>
    <row r="4" spans="1:18">
      <c r="I4" s="3" t="s">
        <v>40</v>
      </c>
    </row>
    <row r="6" spans="1:18" ht="46.8">
      <c r="A6" s="5"/>
      <c r="B6" s="8" t="s">
        <v>9</v>
      </c>
      <c r="C6" s="9" t="s">
        <v>10</v>
      </c>
      <c r="D6" s="9" t="s">
        <v>11</v>
      </c>
      <c r="E6" s="10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1" t="s">
        <v>22</v>
      </c>
      <c r="P6" s="11" t="s">
        <v>23</v>
      </c>
      <c r="Q6" s="11" t="s">
        <v>24</v>
      </c>
      <c r="R6" s="12" t="s">
        <v>25</v>
      </c>
    </row>
    <row r="7" spans="1:18">
      <c r="A7" s="6">
        <v>0</v>
      </c>
      <c r="B7" s="17">
        <v>9</v>
      </c>
      <c r="D7" s="13">
        <v>33.055557250976563</v>
      </c>
      <c r="E7" s="18">
        <v>5.4997196197509766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4</v>
      </c>
      <c r="M7">
        <v>0</v>
      </c>
      <c r="N7">
        <v>2</v>
      </c>
      <c r="O7">
        <v>0</v>
      </c>
      <c r="P7">
        <v>0</v>
      </c>
      <c r="Q7">
        <v>0</v>
      </c>
      <c r="R7" s="17">
        <v>0</v>
      </c>
    </row>
    <row r="8" spans="1:18">
      <c r="A8" s="6">
        <v>4.1666666666666699E-2</v>
      </c>
      <c r="B8" s="17">
        <v>5</v>
      </c>
      <c r="D8" s="13">
        <v>41.5</v>
      </c>
      <c r="E8" s="18">
        <v>8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1</v>
      </c>
      <c r="N8">
        <v>0</v>
      </c>
      <c r="O8">
        <v>3</v>
      </c>
      <c r="P8">
        <v>0</v>
      </c>
      <c r="Q8">
        <v>0</v>
      </c>
      <c r="R8" s="17">
        <v>0</v>
      </c>
    </row>
    <row r="9" spans="1:18">
      <c r="A9" s="6">
        <v>8.3333333333333301E-2</v>
      </c>
      <c r="B9" s="17">
        <v>9</v>
      </c>
      <c r="D9" s="13">
        <v>33.611110687255859</v>
      </c>
      <c r="E9" s="18">
        <v>5.152010440826416</v>
      </c>
      <c r="F9">
        <v>0</v>
      </c>
      <c r="G9">
        <v>0</v>
      </c>
      <c r="H9">
        <v>0</v>
      </c>
      <c r="I9">
        <v>0</v>
      </c>
      <c r="J9">
        <v>0</v>
      </c>
      <c r="K9">
        <v>2</v>
      </c>
      <c r="L9">
        <v>5</v>
      </c>
      <c r="M9">
        <v>0</v>
      </c>
      <c r="N9">
        <v>2</v>
      </c>
      <c r="O9">
        <v>0</v>
      </c>
      <c r="P9">
        <v>0</v>
      </c>
      <c r="Q9">
        <v>0</v>
      </c>
      <c r="R9" s="17">
        <v>0</v>
      </c>
    </row>
    <row r="10" spans="1:18">
      <c r="A10" s="6">
        <v>0.125</v>
      </c>
      <c r="B10" s="17">
        <v>3</v>
      </c>
      <c r="D10" s="13">
        <v>27.5</v>
      </c>
      <c r="E10" s="18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17">
        <v>0</v>
      </c>
    </row>
    <row r="11" spans="1:18">
      <c r="A11" s="6">
        <v>0.16666666666666699</v>
      </c>
      <c r="B11" s="17">
        <v>3</v>
      </c>
      <c r="D11" s="13">
        <v>34.166667938232422</v>
      </c>
      <c r="E11" s="18">
        <v>4.7140450477600098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2</v>
      </c>
      <c r="N11">
        <v>0</v>
      </c>
      <c r="O11">
        <v>0</v>
      </c>
      <c r="P11">
        <v>0</v>
      </c>
      <c r="Q11">
        <v>0</v>
      </c>
      <c r="R11" s="17">
        <v>0</v>
      </c>
    </row>
    <row r="12" spans="1:18">
      <c r="A12" s="6">
        <v>0.20833333333333301</v>
      </c>
      <c r="B12" s="17">
        <v>28</v>
      </c>
      <c r="C12" s="13">
        <v>43.833332061767578</v>
      </c>
      <c r="D12" s="13">
        <v>36.071430206298828</v>
      </c>
      <c r="E12" s="18">
        <v>7.775550365447998</v>
      </c>
      <c r="F12">
        <v>0</v>
      </c>
      <c r="G12">
        <v>0</v>
      </c>
      <c r="H12">
        <v>0</v>
      </c>
      <c r="I12">
        <v>0</v>
      </c>
      <c r="J12">
        <v>1</v>
      </c>
      <c r="K12">
        <v>6</v>
      </c>
      <c r="L12">
        <v>6</v>
      </c>
      <c r="M12">
        <v>8</v>
      </c>
      <c r="N12">
        <v>3</v>
      </c>
      <c r="O12">
        <v>3</v>
      </c>
      <c r="P12">
        <v>0</v>
      </c>
      <c r="Q12">
        <v>1</v>
      </c>
      <c r="R12" s="17">
        <v>0</v>
      </c>
    </row>
    <row r="13" spans="1:18">
      <c r="A13" s="6">
        <v>0.25</v>
      </c>
      <c r="B13" s="17">
        <v>98</v>
      </c>
      <c r="C13" s="13">
        <v>38.764705657958984</v>
      </c>
      <c r="D13" s="13">
        <v>32.653060913085938</v>
      </c>
      <c r="E13" s="18">
        <v>6.7933821678161621</v>
      </c>
      <c r="F13">
        <v>0</v>
      </c>
      <c r="G13">
        <v>1</v>
      </c>
      <c r="H13">
        <v>0</v>
      </c>
      <c r="I13">
        <v>2</v>
      </c>
      <c r="J13">
        <v>0</v>
      </c>
      <c r="K13">
        <v>33</v>
      </c>
      <c r="L13">
        <v>34</v>
      </c>
      <c r="M13">
        <v>17</v>
      </c>
      <c r="N13">
        <v>5</v>
      </c>
      <c r="O13">
        <v>4</v>
      </c>
      <c r="P13">
        <v>2</v>
      </c>
      <c r="Q13">
        <v>0</v>
      </c>
      <c r="R13" s="17">
        <v>0</v>
      </c>
    </row>
    <row r="14" spans="1:18">
      <c r="A14" s="6">
        <v>0.29166666666666702</v>
      </c>
      <c r="B14" s="17">
        <v>260</v>
      </c>
      <c r="C14" s="13">
        <v>34.807693481445313</v>
      </c>
      <c r="D14" s="13">
        <v>30</v>
      </c>
      <c r="E14" s="18">
        <v>4.8536267280578613</v>
      </c>
      <c r="F14">
        <v>0</v>
      </c>
      <c r="G14">
        <v>2</v>
      </c>
      <c r="H14">
        <v>1</v>
      </c>
      <c r="I14">
        <v>0</v>
      </c>
      <c r="J14">
        <v>24</v>
      </c>
      <c r="K14">
        <v>106</v>
      </c>
      <c r="L14">
        <v>91</v>
      </c>
      <c r="M14">
        <v>34</v>
      </c>
      <c r="N14">
        <v>2</v>
      </c>
      <c r="O14">
        <v>0</v>
      </c>
      <c r="P14">
        <v>0</v>
      </c>
      <c r="Q14">
        <v>0</v>
      </c>
      <c r="R14" s="17">
        <v>0</v>
      </c>
    </row>
    <row r="15" spans="1:18">
      <c r="A15" s="6">
        <v>0.33333333333333298</v>
      </c>
      <c r="B15" s="17">
        <v>333</v>
      </c>
      <c r="C15" s="13">
        <v>33.718467712402344</v>
      </c>
      <c r="D15" s="13">
        <v>29.166666030883789</v>
      </c>
      <c r="E15" s="18">
        <v>4.5354790687561035</v>
      </c>
      <c r="F15">
        <v>0</v>
      </c>
      <c r="G15">
        <v>0</v>
      </c>
      <c r="H15">
        <v>0</v>
      </c>
      <c r="I15">
        <v>12</v>
      </c>
      <c r="J15">
        <v>27</v>
      </c>
      <c r="K15">
        <v>161</v>
      </c>
      <c r="L15">
        <v>111</v>
      </c>
      <c r="M15">
        <v>16</v>
      </c>
      <c r="N15">
        <v>5</v>
      </c>
      <c r="O15">
        <v>1</v>
      </c>
      <c r="P15">
        <v>0</v>
      </c>
      <c r="Q15">
        <v>0</v>
      </c>
      <c r="R15" s="17">
        <v>0</v>
      </c>
    </row>
    <row r="16" spans="1:18">
      <c r="A16" s="6">
        <v>0.375</v>
      </c>
      <c r="B16" s="17">
        <v>242</v>
      </c>
      <c r="C16" s="13">
        <v>34.233333587646484</v>
      </c>
      <c r="D16" s="13">
        <v>29.710742950439453</v>
      </c>
      <c r="E16" s="18">
        <v>4.4500217437744141</v>
      </c>
      <c r="F16">
        <v>0</v>
      </c>
      <c r="G16">
        <v>0</v>
      </c>
      <c r="H16">
        <v>2</v>
      </c>
      <c r="I16">
        <v>2</v>
      </c>
      <c r="J16">
        <v>21</v>
      </c>
      <c r="K16">
        <v>104</v>
      </c>
      <c r="L16">
        <v>90</v>
      </c>
      <c r="M16">
        <v>21</v>
      </c>
      <c r="N16">
        <v>2</v>
      </c>
      <c r="O16">
        <v>0</v>
      </c>
      <c r="P16">
        <v>0</v>
      </c>
      <c r="Q16">
        <v>0</v>
      </c>
      <c r="R16" s="17">
        <v>0</v>
      </c>
    </row>
    <row r="17" spans="1:18">
      <c r="A17" s="6">
        <v>0.41666666666666702</v>
      </c>
      <c r="B17" s="17">
        <v>280</v>
      </c>
      <c r="C17" s="13">
        <v>34.975959777832031</v>
      </c>
      <c r="D17" s="13">
        <v>30.75</v>
      </c>
      <c r="E17" s="18">
        <v>4.2646803855895996</v>
      </c>
      <c r="F17">
        <v>0</v>
      </c>
      <c r="G17">
        <v>0</v>
      </c>
      <c r="H17">
        <v>0</v>
      </c>
      <c r="I17">
        <v>0</v>
      </c>
      <c r="J17">
        <v>13</v>
      </c>
      <c r="K17">
        <v>121</v>
      </c>
      <c r="L17">
        <v>104</v>
      </c>
      <c r="M17">
        <v>36</v>
      </c>
      <c r="N17">
        <v>5</v>
      </c>
      <c r="O17">
        <v>1</v>
      </c>
      <c r="P17">
        <v>0</v>
      </c>
      <c r="Q17">
        <v>0</v>
      </c>
      <c r="R17" s="17">
        <v>0</v>
      </c>
    </row>
    <row r="18" spans="1:18">
      <c r="A18" s="6">
        <v>0.45833333333333298</v>
      </c>
      <c r="B18" s="17">
        <v>308</v>
      </c>
      <c r="C18" s="13">
        <v>34.039821624755859</v>
      </c>
      <c r="D18" s="13">
        <v>29.967533111572266</v>
      </c>
      <c r="E18" s="18">
        <v>4.0188984870910645</v>
      </c>
      <c r="F18">
        <v>0</v>
      </c>
      <c r="G18">
        <v>0</v>
      </c>
      <c r="H18">
        <v>0</v>
      </c>
      <c r="I18">
        <v>1</v>
      </c>
      <c r="J18">
        <v>16</v>
      </c>
      <c r="K18">
        <v>153</v>
      </c>
      <c r="L18">
        <v>113</v>
      </c>
      <c r="M18">
        <v>20</v>
      </c>
      <c r="N18">
        <v>4</v>
      </c>
      <c r="O18">
        <v>0</v>
      </c>
      <c r="P18">
        <v>1</v>
      </c>
      <c r="Q18">
        <v>0</v>
      </c>
      <c r="R18" s="17">
        <v>0</v>
      </c>
    </row>
    <row r="19" spans="1:18">
      <c r="A19" s="6">
        <v>0.5</v>
      </c>
      <c r="B19" s="17">
        <v>300</v>
      </c>
      <c r="C19" s="13">
        <v>35.277778625488281</v>
      </c>
      <c r="D19" s="13">
        <v>29.850000381469727</v>
      </c>
      <c r="E19" s="18">
        <v>5.6622285842895508</v>
      </c>
      <c r="F19">
        <v>0</v>
      </c>
      <c r="G19">
        <v>1</v>
      </c>
      <c r="H19">
        <v>0</v>
      </c>
      <c r="I19">
        <v>5</v>
      </c>
      <c r="J19">
        <v>40</v>
      </c>
      <c r="K19">
        <v>127</v>
      </c>
      <c r="L19">
        <v>80</v>
      </c>
      <c r="M19">
        <v>27</v>
      </c>
      <c r="N19">
        <v>19</v>
      </c>
      <c r="O19">
        <v>1</v>
      </c>
      <c r="P19">
        <v>0</v>
      </c>
      <c r="Q19">
        <v>0</v>
      </c>
      <c r="R19" s="17">
        <v>0</v>
      </c>
    </row>
    <row r="20" spans="1:18">
      <c r="A20" s="6">
        <v>0.54166666666666696</v>
      </c>
      <c r="B20" s="17">
        <v>260</v>
      </c>
      <c r="C20" s="13">
        <v>34.710525512695313</v>
      </c>
      <c r="D20" s="13">
        <v>30.19230842590332</v>
      </c>
      <c r="E20" s="18">
        <v>4.563814640045166</v>
      </c>
      <c r="F20">
        <v>0</v>
      </c>
      <c r="G20">
        <v>0</v>
      </c>
      <c r="H20">
        <v>0</v>
      </c>
      <c r="I20">
        <v>4</v>
      </c>
      <c r="J20">
        <v>20</v>
      </c>
      <c r="K20">
        <v>107</v>
      </c>
      <c r="L20">
        <v>95</v>
      </c>
      <c r="M20">
        <v>29</v>
      </c>
      <c r="N20">
        <v>5</v>
      </c>
      <c r="O20">
        <v>0</v>
      </c>
      <c r="P20">
        <v>0</v>
      </c>
      <c r="Q20">
        <v>0</v>
      </c>
      <c r="R20" s="17">
        <v>0</v>
      </c>
    </row>
    <row r="21" spans="1:18">
      <c r="A21" s="6">
        <v>0.58333333333333304</v>
      </c>
      <c r="B21" s="17">
        <v>293</v>
      </c>
      <c r="C21" s="13">
        <v>34.016826629638672</v>
      </c>
      <c r="D21" s="13">
        <v>29.496587753295898</v>
      </c>
      <c r="E21" s="18">
        <v>4.6944150924682617</v>
      </c>
      <c r="F21">
        <v>0</v>
      </c>
      <c r="G21">
        <v>3</v>
      </c>
      <c r="H21">
        <v>1</v>
      </c>
      <c r="I21">
        <v>2</v>
      </c>
      <c r="J21">
        <v>20</v>
      </c>
      <c r="K21">
        <v>139</v>
      </c>
      <c r="L21">
        <v>104</v>
      </c>
      <c r="M21">
        <v>20</v>
      </c>
      <c r="N21">
        <v>4</v>
      </c>
      <c r="O21">
        <v>0</v>
      </c>
      <c r="P21">
        <v>0</v>
      </c>
      <c r="Q21">
        <v>0</v>
      </c>
      <c r="R21" s="17">
        <v>0</v>
      </c>
    </row>
    <row r="22" spans="1:18">
      <c r="A22" s="6">
        <v>0.625</v>
      </c>
      <c r="B22" s="17">
        <v>392</v>
      </c>
      <c r="C22" s="13">
        <v>34.194442749023438</v>
      </c>
      <c r="D22" s="13">
        <v>29.834182739257813</v>
      </c>
      <c r="E22" s="18">
        <v>4.2225165367126465</v>
      </c>
      <c r="F22">
        <v>0</v>
      </c>
      <c r="G22">
        <v>1</v>
      </c>
      <c r="H22">
        <v>0</v>
      </c>
      <c r="I22">
        <v>3</v>
      </c>
      <c r="J22">
        <v>18</v>
      </c>
      <c r="K22">
        <v>205</v>
      </c>
      <c r="L22">
        <v>126</v>
      </c>
      <c r="M22">
        <v>33</v>
      </c>
      <c r="N22">
        <v>5</v>
      </c>
      <c r="O22">
        <v>1</v>
      </c>
      <c r="P22">
        <v>0</v>
      </c>
      <c r="Q22">
        <v>0</v>
      </c>
      <c r="R22" s="17">
        <v>0</v>
      </c>
    </row>
    <row r="23" spans="1:18">
      <c r="A23" s="6">
        <v>0.66666666666666696</v>
      </c>
      <c r="B23" s="17">
        <v>384</v>
      </c>
      <c r="C23" s="13">
        <v>34.273586273193359</v>
      </c>
      <c r="D23" s="13">
        <v>29.84375</v>
      </c>
      <c r="E23" s="18">
        <v>4.8387069702148438</v>
      </c>
      <c r="F23">
        <v>0</v>
      </c>
      <c r="G23">
        <v>2</v>
      </c>
      <c r="H23">
        <v>3</v>
      </c>
      <c r="I23">
        <v>11</v>
      </c>
      <c r="J23">
        <v>15</v>
      </c>
      <c r="K23">
        <v>159</v>
      </c>
      <c r="L23">
        <v>159</v>
      </c>
      <c r="M23">
        <v>31</v>
      </c>
      <c r="N23">
        <v>3</v>
      </c>
      <c r="O23">
        <v>1</v>
      </c>
      <c r="P23">
        <v>0</v>
      </c>
      <c r="Q23">
        <v>0</v>
      </c>
      <c r="R23" s="17">
        <v>0</v>
      </c>
    </row>
    <row r="24" spans="1:18">
      <c r="A24" s="6">
        <v>0.70833333333333304</v>
      </c>
      <c r="B24" s="17">
        <v>428</v>
      </c>
      <c r="C24" s="13">
        <v>34.262432098388672</v>
      </c>
      <c r="D24" s="13">
        <v>30.292055130004883</v>
      </c>
      <c r="E24" s="18">
        <v>3.7091994285583496</v>
      </c>
      <c r="F24">
        <v>0</v>
      </c>
      <c r="G24">
        <v>0</v>
      </c>
      <c r="H24">
        <v>0</v>
      </c>
      <c r="I24">
        <v>3</v>
      </c>
      <c r="J24">
        <v>14</v>
      </c>
      <c r="K24">
        <v>192</v>
      </c>
      <c r="L24">
        <v>181</v>
      </c>
      <c r="M24">
        <v>36</v>
      </c>
      <c r="N24">
        <v>2</v>
      </c>
      <c r="O24">
        <v>0</v>
      </c>
      <c r="P24">
        <v>0</v>
      </c>
      <c r="Q24">
        <v>0</v>
      </c>
      <c r="R24" s="17">
        <v>0</v>
      </c>
    </row>
    <row r="25" spans="1:18">
      <c r="A25" s="6">
        <v>0.75</v>
      </c>
      <c r="B25" s="17">
        <v>292</v>
      </c>
      <c r="C25" s="13">
        <v>36.193878173828125</v>
      </c>
      <c r="D25" s="13">
        <v>31.267124176025391</v>
      </c>
      <c r="E25" s="18">
        <v>4.5541505813598633</v>
      </c>
      <c r="F25">
        <v>0</v>
      </c>
      <c r="G25">
        <v>0</v>
      </c>
      <c r="H25">
        <v>0</v>
      </c>
      <c r="I25">
        <v>0</v>
      </c>
      <c r="J25">
        <v>15</v>
      </c>
      <c r="K25">
        <v>108</v>
      </c>
      <c r="L25">
        <v>113</v>
      </c>
      <c r="M25">
        <v>49</v>
      </c>
      <c r="N25">
        <v>4</v>
      </c>
      <c r="O25">
        <v>3</v>
      </c>
      <c r="P25">
        <v>0</v>
      </c>
      <c r="Q25">
        <v>0</v>
      </c>
      <c r="R25" s="17">
        <v>0</v>
      </c>
    </row>
    <row r="26" spans="1:18">
      <c r="A26" s="6">
        <v>0.79166666666666696</v>
      </c>
      <c r="B26" s="17">
        <v>164</v>
      </c>
      <c r="C26" s="13">
        <v>37.484375</v>
      </c>
      <c r="D26" s="13">
        <v>31.815547943115234</v>
      </c>
      <c r="E26" s="18">
        <v>5.9177455902099609</v>
      </c>
      <c r="F26">
        <v>0</v>
      </c>
      <c r="G26">
        <v>1</v>
      </c>
      <c r="H26">
        <v>1</v>
      </c>
      <c r="I26">
        <v>0</v>
      </c>
      <c r="J26">
        <v>9</v>
      </c>
      <c r="K26">
        <v>51</v>
      </c>
      <c r="L26">
        <v>61</v>
      </c>
      <c r="M26">
        <v>32</v>
      </c>
      <c r="N26">
        <v>6</v>
      </c>
      <c r="O26">
        <v>2</v>
      </c>
      <c r="P26">
        <v>0</v>
      </c>
      <c r="Q26">
        <v>0</v>
      </c>
      <c r="R26" s="17">
        <v>1</v>
      </c>
    </row>
    <row r="27" spans="1:18">
      <c r="A27" s="6">
        <v>0.83333333333333304</v>
      </c>
      <c r="B27" s="17">
        <v>113</v>
      </c>
      <c r="C27" s="13">
        <v>38.988636016845703</v>
      </c>
      <c r="D27" s="13">
        <v>32.809734344482422</v>
      </c>
      <c r="E27" s="18">
        <v>6.4246201515197754</v>
      </c>
      <c r="F27">
        <v>0</v>
      </c>
      <c r="G27">
        <v>0</v>
      </c>
      <c r="H27">
        <v>0</v>
      </c>
      <c r="I27">
        <v>1</v>
      </c>
      <c r="J27">
        <v>5</v>
      </c>
      <c r="K27">
        <v>36</v>
      </c>
      <c r="L27">
        <v>36</v>
      </c>
      <c r="M27">
        <v>22</v>
      </c>
      <c r="N27">
        <v>9</v>
      </c>
      <c r="O27">
        <v>0</v>
      </c>
      <c r="P27">
        <v>4</v>
      </c>
      <c r="Q27">
        <v>0</v>
      </c>
      <c r="R27" s="17">
        <v>0</v>
      </c>
    </row>
    <row r="28" spans="1:18">
      <c r="A28" s="6">
        <v>0.875</v>
      </c>
      <c r="B28" s="17">
        <v>67</v>
      </c>
      <c r="C28" s="13">
        <v>38.724998474121094</v>
      </c>
      <c r="D28" s="13">
        <v>32.947761535644531</v>
      </c>
      <c r="E28" s="18">
        <v>6.0304789543151855</v>
      </c>
      <c r="F28">
        <v>0</v>
      </c>
      <c r="G28">
        <v>0</v>
      </c>
      <c r="H28">
        <v>0</v>
      </c>
      <c r="I28">
        <v>0</v>
      </c>
      <c r="J28">
        <v>2</v>
      </c>
      <c r="K28">
        <v>21</v>
      </c>
      <c r="L28">
        <v>26</v>
      </c>
      <c r="M28">
        <v>10</v>
      </c>
      <c r="N28">
        <v>4</v>
      </c>
      <c r="O28">
        <v>3</v>
      </c>
      <c r="P28">
        <v>1</v>
      </c>
      <c r="Q28">
        <v>0</v>
      </c>
      <c r="R28" s="17">
        <v>0</v>
      </c>
    </row>
    <row r="29" spans="1:18">
      <c r="A29" s="6">
        <v>0.91666666666666696</v>
      </c>
      <c r="B29" s="17">
        <v>42</v>
      </c>
      <c r="C29" s="13">
        <v>38.200000762939453</v>
      </c>
      <c r="D29" s="13">
        <v>32.142856597900391</v>
      </c>
      <c r="E29" s="18">
        <v>6.3050298690795898</v>
      </c>
      <c r="F29">
        <v>0</v>
      </c>
      <c r="G29">
        <v>0</v>
      </c>
      <c r="H29">
        <v>1</v>
      </c>
      <c r="I29">
        <v>0</v>
      </c>
      <c r="J29">
        <v>0</v>
      </c>
      <c r="K29">
        <v>16</v>
      </c>
      <c r="L29">
        <v>15</v>
      </c>
      <c r="M29">
        <v>5</v>
      </c>
      <c r="N29">
        <v>3</v>
      </c>
      <c r="O29">
        <v>2</v>
      </c>
      <c r="P29">
        <v>0</v>
      </c>
      <c r="Q29">
        <v>0</v>
      </c>
      <c r="R29" s="17">
        <v>0</v>
      </c>
    </row>
    <row r="30" spans="1:18">
      <c r="A30" s="14">
        <v>0.95833333333333304</v>
      </c>
      <c r="B30" s="5">
        <v>20</v>
      </c>
      <c r="C30" s="16">
        <v>39.375</v>
      </c>
      <c r="D30" s="16">
        <v>34.25</v>
      </c>
      <c r="E30" s="19">
        <v>5.3091902732849121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4</v>
      </c>
      <c r="L30" s="4">
        <v>9</v>
      </c>
      <c r="M30" s="4">
        <v>4</v>
      </c>
      <c r="N30" s="4">
        <v>2</v>
      </c>
      <c r="O30" s="4">
        <v>1</v>
      </c>
      <c r="P30" s="4">
        <v>0</v>
      </c>
      <c r="Q30" s="4">
        <v>0</v>
      </c>
      <c r="R30" s="5">
        <v>0</v>
      </c>
    </row>
    <row r="31" spans="1:18">
      <c r="A31" s="7"/>
      <c r="B31" s="17"/>
      <c r="E31" s="17"/>
      <c r="R31" s="17"/>
    </row>
    <row r="32" spans="1:18">
      <c r="A32" s="7" t="s">
        <v>26</v>
      </c>
      <c r="B32" s="17"/>
      <c r="E32" s="17"/>
      <c r="R32" s="17"/>
    </row>
    <row r="33" spans="1:18">
      <c r="A33" s="7" t="s">
        <v>27</v>
      </c>
      <c r="B33" s="17">
        <v>3772</v>
      </c>
      <c r="C33" s="13">
        <v>34.468544006347656</v>
      </c>
      <c r="D33" s="13">
        <v>30.021209716796875</v>
      </c>
      <c r="E33" s="18">
        <v>4.5553421974182129</v>
      </c>
      <c r="F33">
        <v>0</v>
      </c>
      <c r="G33">
        <v>9</v>
      </c>
      <c r="H33">
        <v>7</v>
      </c>
      <c r="I33">
        <v>43</v>
      </c>
      <c r="J33">
        <v>243</v>
      </c>
      <c r="K33">
        <v>1682</v>
      </c>
      <c r="L33">
        <v>1367</v>
      </c>
      <c r="M33">
        <v>352</v>
      </c>
      <c r="N33">
        <v>60</v>
      </c>
      <c r="O33">
        <v>8</v>
      </c>
      <c r="P33">
        <v>1</v>
      </c>
      <c r="Q33">
        <v>0</v>
      </c>
      <c r="R33" s="17">
        <v>0</v>
      </c>
    </row>
    <row r="34" spans="1:18">
      <c r="A34" s="7" t="s">
        <v>28</v>
      </c>
      <c r="B34" s="17">
        <v>4214</v>
      </c>
      <c r="C34" s="13">
        <v>34.706035614013672</v>
      </c>
      <c r="D34" s="13">
        <v>30.273551940917969</v>
      </c>
      <c r="E34" s="18">
        <v>4.8231902122497559</v>
      </c>
      <c r="F34">
        <v>0</v>
      </c>
      <c r="G34">
        <v>11</v>
      </c>
      <c r="H34">
        <v>8</v>
      </c>
      <c r="I34">
        <v>46</v>
      </c>
      <c r="J34">
        <v>259</v>
      </c>
      <c r="K34">
        <v>1823</v>
      </c>
      <c r="L34">
        <v>1524</v>
      </c>
      <c r="M34">
        <v>433</v>
      </c>
      <c r="N34">
        <v>84</v>
      </c>
      <c r="O34">
        <v>17</v>
      </c>
      <c r="P34">
        <v>8</v>
      </c>
      <c r="Q34">
        <v>0</v>
      </c>
      <c r="R34" s="17">
        <v>1</v>
      </c>
    </row>
    <row r="35" spans="1:18">
      <c r="A35" s="7" t="s">
        <v>29</v>
      </c>
      <c r="B35" s="17">
        <v>4276</v>
      </c>
      <c r="C35" s="13">
        <v>34.735466003417969</v>
      </c>
      <c r="D35" s="13">
        <v>30.310512542724609</v>
      </c>
      <c r="E35" s="18">
        <v>4.8533577919006348</v>
      </c>
      <c r="F35">
        <v>0</v>
      </c>
      <c r="G35">
        <v>11</v>
      </c>
      <c r="H35">
        <v>9</v>
      </c>
      <c r="I35">
        <v>46</v>
      </c>
      <c r="J35">
        <v>259</v>
      </c>
      <c r="K35">
        <v>1843</v>
      </c>
      <c r="L35">
        <v>1548</v>
      </c>
      <c r="M35">
        <v>442</v>
      </c>
      <c r="N35">
        <v>89</v>
      </c>
      <c r="O35">
        <v>20</v>
      </c>
      <c r="P35">
        <v>8</v>
      </c>
      <c r="Q35">
        <v>0</v>
      </c>
      <c r="R35" s="17">
        <v>1</v>
      </c>
    </row>
    <row r="36" spans="1:18">
      <c r="A36" s="7" t="s">
        <v>30</v>
      </c>
      <c r="B36" s="17">
        <v>4333</v>
      </c>
      <c r="C36" s="13">
        <v>34.790626525878906</v>
      </c>
      <c r="D36" s="13">
        <v>30.373931884765625</v>
      </c>
      <c r="E36" s="18">
        <v>4.9246387481689453</v>
      </c>
      <c r="F36">
        <v>0</v>
      </c>
      <c r="G36">
        <v>11</v>
      </c>
      <c r="H36">
        <v>9</v>
      </c>
      <c r="I36">
        <v>46</v>
      </c>
      <c r="J36">
        <v>260</v>
      </c>
      <c r="K36">
        <v>1859</v>
      </c>
      <c r="L36">
        <v>1563</v>
      </c>
      <c r="M36">
        <v>453</v>
      </c>
      <c r="N36">
        <v>96</v>
      </c>
      <c r="O36">
        <v>26</v>
      </c>
      <c r="P36">
        <v>8</v>
      </c>
      <c r="Q36">
        <v>1</v>
      </c>
      <c r="R36" s="17">
        <v>1</v>
      </c>
    </row>
    <row r="37" spans="1:18">
      <c r="A37" s="15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</row>
    <row r="38" spans="1:18">
      <c r="A38" s="7" t="s">
        <v>31</v>
      </c>
      <c r="B38" s="22">
        <v>0.33333333333333298</v>
      </c>
      <c r="D38" s="21">
        <v>4.1666666666666699E-2</v>
      </c>
      <c r="E38" s="22">
        <v>4.1666666666666699E-2</v>
      </c>
      <c r="F38" s="21">
        <v>0.45833333333333298</v>
      </c>
      <c r="G38" s="21">
        <v>0.29166666666666702</v>
      </c>
      <c r="H38" s="21">
        <v>0.375</v>
      </c>
      <c r="I38" s="21">
        <v>0.33333333333333298</v>
      </c>
      <c r="J38" s="21">
        <v>0.33333333333333298</v>
      </c>
      <c r="K38" s="21">
        <v>0.33333333333333298</v>
      </c>
      <c r="L38" s="21">
        <v>0.45833333333333298</v>
      </c>
      <c r="M38" s="21">
        <v>0.41666666666666702</v>
      </c>
      <c r="N38" s="21">
        <v>0.41666666666666702</v>
      </c>
      <c r="O38" s="21">
        <v>0.25</v>
      </c>
      <c r="P38" s="21">
        <v>0.25</v>
      </c>
      <c r="Q38" s="21">
        <v>0.20833333333333301</v>
      </c>
      <c r="R38" s="22">
        <v>0.45833333333333298</v>
      </c>
    </row>
    <row r="39" spans="1:18">
      <c r="A39" s="7"/>
      <c r="B39" s="17">
        <v>333</v>
      </c>
      <c r="D39" s="13">
        <v>41.5</v>
      </c>
      <c r="E39" s="18">
        <v>8</v>
      </c>
      <c r="F39">
        <v>0</v>
      </c>
      <c r="G39">
        <v>2</v>
      </c>
      <c r="H39">
        <v>2</v>
      </c>
      <c r="I39">
        <v>12</v>
      </c>
      <c r="J39">
        <v>27</v>
      </c>
      <c r="K39">
        <v>161</v>
      </c>
      <c r="L39">
        <v>113</v>
      </c>
      <c r="M39">
        <v>36</v>
      </c>
      <c r="N39">
        <v>5</v>
      </c>
      <c r="O39">
        <v>4</v>
      </c>
      <c r="P39">
        <v>2</v>
      </c>
      <c r="Q39">
        <v>1</v>
      </c>
      <c r="R39" s="17">
        <v>0</v>
      </c>
    </row>
    <row r="40" spans="1:18">
      <c r="A40" s="7"/>
      <c r="B40" s="17"/>
      <c r="E40" s="17"/>
      <c r="R40" s="17"/>
    </row>
    <row r="41" spans="1:18">
      <c r="A41" s="7" t="s">
        <v>32</v>
      </c>
      <c r="B41" s="22">
        <v>0.70833333333333304</v>
      </c>
      <c r="C41" s="21">
        <v>0.95833333333333304</v>
      </c>
      <c r="D41" s="21">
        <v>0.95833333333333304</v>
      </c>
      <c r="E41" s="22">
        <v>0.83333333333333304</v>
      </c>
      <c r="F41" s="21">
        <v>0.95833333333333304</v>
      </c>
      <c r="G41" s="21">
        <v>0.58333333333333304</v>
      </c>
      <c r="H41" s="21">
        <v>0.66666666666666696</v>
      </c>
      <c r="I41" s="21">
        <v>0.66666666666666696</v>
      </c>
      <c r="J41" s="21">
        <v>0.5</v>
      </c>
      <c r="K41" s="21">
        <v>0.625</v>
      </c>
      <c r="L41" s="21">
        <v>0.70833333333333304</v>
      </c>
      <c r="M41" s="21">
        <v>0.75</v>
      </c>
      <c r="N41" s="21">
        <v>0.5</v>
      </c>
      <c r="O41" s="21">
        <v>0.875</v>
      </c>
      <c r="P41" s="21">
        <v>0.83333333333333304</v>
      </c>
      <c r="Q41" s="21">
        <v>0.95833333333333304</v>
      </c>
      <c r="R41" s="22">
        <v>0.79166666666666696</v>
      </c>
    </row>
    <row r="42" spans="1:18">
      <c r="A42" s="15"/>
      <c r="B42" s="5">
        <v>428</v>
      </c>
      <c r="C42" s="16">
        <v>39.375</v>
      </c>
      <c r="D42" s="16">
        <v>34.25</v>
      </c>
      <c r="E42" s="19">
        <v>6.4246201515197754</v>
      </c>
      <c r="F42" s="4">
        <v>0</v>
      </c>
      <c r="G42" s="4">
        <v>3</v>
      </c>
      <c r="H42" s="4">
        <v>3</v>
      </c>
      <c r="I42" s="4">
        <v>11</v>
      </c>
      <c r="J42" s="4">
        <v>40</v>
      </c>
      <c r="K42" s="4">
        <v>205</v>
      </c>
      <c r="L42" s="4">
        <v>181</v>
      </c>
      <c r="M42" s="4">
        <v>49</v>
      </c>
      <c r="N42" s="4">
        <v>19</v>
      </c>
      <c r="O42" s="4">
        <v>3</v>
      </c>
      <c r="P42" s="4">
        <v>4</v>
      </c>
      <c r="Q42" s="4">
        <v>0</v>
      </c>
      <c r="R42" s="5">
        <v>1</v>
      </c>
    </row>
    <row r="44" spans="1:18">
      <c r="A44" s="1" t="s">
        <v>33</v>
      </c>
      <c r="R44" s="20" t="s">
        <v>34</v>
      </c>
    </row>
    <row r="47" spans="1:18">
      <c r="A47" s="1" t="s">
        <v>0</v>
      </c>
      <c r="B47" s="1" t="s">
        <v>1</v>
      </c>
      <c r="D47" s="1" t="s">
        <v>2</v>
      </c>
      <c r="E47" s="1" t="s">
        <v>3</v>
      </c>
      <c r="P47" s="1"/>
      <c r="Q47" s="1"/>
    </row>
    <row r="48" spans="1:18">
      <c r="A48" s="2" t="s">
        <v>4</v>
      </c>
      <c r="P48" s="1" t="s">
        <v>5</v>
      </c>
      <c r="Q48" s="1" t="s">
        <v>35</v>
      </c>
    </row>
    <row r="49" spans="1:18">
      <c r="I49" s="3" t="s">
        <v>7</v>
      </c>
    </row>
    <row r="50" spans="1:18">
      <c r="I50" s="3" t="s">
        <v>40</v>
      </c>
    </row>
    <row r="52" spans="1:18" ht="46.8">
      <c r="A52" s="5"/>
      <c r="B52" s="8" t="s">
        <v>9</v>
      </c>
      <c r="C52" s="9" t="s">
        <v>10</v>
      </c>
      <c r="D52" s="9" t="s">
        <v>11</v>
      </c>
      <c r="E52" s="10" t="s">
        <v>12</v>
      </c>
      <c r="F52" s="11" t="s">
        <v>13</v>
      </c>
      <c r="G52" s="11" t="s">
        <v>14</v>
      </c>
      <c r="H52" s="11" t="s">
        <v>15</v>
      </c>
      <c r="I52" s="11" t="s">
        <v>16</v>
      </c>
      <c r="J52" s="11" t="s">
        <v>17</v>
      </c>
      <c r="K52" s="11" t="s">
        <v>18</v>
      </c>
      <c r="L52" s="11" t="s">
        <v>19</v>
      </c>
      <c r="M52" s="11" t="s">
        <v>20</v>
      </c>
      <c r="N52" s="11" t="s">
        <v>21</v>
      </c>
      <c r="O52" s="11" t="s">
        <v>22</v>
      </c>
      <c r="P52" s="11" t="s">
        <v>23</v>
      </c>
      <c r="Q52" s="11" t="s">
        <v>24</v>
      </c>
      <c r="R52" s="12" t="s">
        <v>25</v>
      </c>
    </row>
    <row r="53" spans="1:18">
      <c r="A53" s="6">
        <v>0</v>
      </c>
      <c r="B53" s="17">
        <v>6</v>
      </c>
      <c r="D53" s="13">
        <v>35</v>
      </c>
      <c r="E53" s="18">
        <v>8.5391254425048828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2</v>
      </c>
      <c r="M53">
        <v>1</v>
      </c>
      <c r="N53">
        <v>0</v>
      </c>
      <c r="O53">
        <v>0</v>
      </c>
      <c r="P53">
        <v>1</v>
      </c>
      <c r="Q53">
        <v>0</v>
      </c>
      <c r="R53" s="17">
        <v>0</v>
      </c>
    </row>
    <row r="54" spans="1:18">
      <c r="A54" s="6">
        <v>4.1666666666666699E-2</v>
      </c>
      <c r="B54" s="17">
        <v>2</v>
      </c>
      <c r="D54" s="13">
        <v>32.5</v>
      </c>
      <c r="E54" s="18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</v>
      </c>
      <c r="M54">
        <v>0</v>
      </c>
      <c r="N54">
        <v>0</v>
      </c>
      <c r="O54">
        <v>0</v>
      </c>
      <c r="P54">
        <v>0</v>
      </c>
      <c r="Q54">
        <v>0</v>
      </c>
      <c r="R54" s="17">
        <v>0</v>
      </c>
    </row>
    <row r="55" spans="1:18">
      <c r="A55" s="6">
        <v>8.3333333333333301E-2</v>
      </c>
      <c r="B55" s="17">
        <v>5</v>
      </c>
      <c r="D55" s="13">
        <v>37.5</v>
      </c>
      <c r="E55" s="18">
        <v>4.4721360206604004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2</v>
      </c>
      <c r="M55">
        <v>1</v>
      </c>
      <c r="N55">
        <v>2</v>
      </c>
      <c r="O55">
        <v>0</v>
      </c>
      <c r="P55">
        <v>0</v>
      </c>
      <c r="Q55">
        <v>0</v>
      </c>
      <c r="R55" s="17">
        <v>0</v>
      </c>
    </row>
    <row r="56" spans="1:18">
      <c r="A56" s="6">
        <v>0.125</v>
      </c>
      <c r="B56" s="17">
        <v>11</v>
      </c>
      <c r="C56" s="13">
        <v>41.416667938232422</v>
      </c>
      <c r="D56" s="13">
        <v>34.772727966308594</v>
      </c>
      <c r="E56" s="18">
        <v>6.1657543182373047</v>
      </c>
      <c r="F56">
        <v>0</v>
      </c>
      <c r="G56">
        <v>0</v>
      </c>
      <c r="H56">
        <v>0</v>
      </c>
      <c r="I56">
        <v>0</v>
      </c>
      <c r="J56">
        <v>0</v>
      </c>
      <c r="K56">
        <v>4</v>
      </c>
      <c r="L56">
        <v>1</v>
      </c>
      <c r="M56">
        <v>3</v>
      </c>
      <c r="N56">
        <v>3</v>
      </c>
      <c r="O56">
        <v>0</v>
      </c>
      <c r="P56">
        <v>0</v>
      </c>
      <c r="Q56">
        <v>0</v>
      </c>
      <c r="R56" s="17">
        <v>0</v>
      </c>
    </row>
    <row r="57" spans="1:18">
      <c r="A57" s="6">
        <v>0.16666666666666699</v>
      </c>
      <c r="B57" s="17">
        <v>17</v>
      </c>
      <c r="C57" s="13">
        <v>47.375</v>
      </c>
      <c r="D57" s="13">
        <v>39.852939605712891</v>
      </c>
      <c r="E57" s="18">
        <v>8.2457914352416992</v>
      </c>
      <c r="F57">
        <v>0</v>
      </c>
      <c r="G57">
        <v>0</v>
      </c>
      <c r="H57">
        <v>0</v>
      </c>
      <c r="I57">
        <v>0</v>
      </c>
      <c r="J57">
        <v>0</v>
      </c>
      <c r="K57">
        <v>2</v>
      </c>
      <c r="L57">
        <v>4</v>
      </c>
      <c r="M57">
        <v>2</v>
      </c>
      <c r="N57">
        <v>5</v>
      </c>
      <c r="O57">
        <v>2</v>
      </c>
      <c r="P57">
        <v>1</v>
      </c>
      <c r="Q57">
        <v>1</v>
      </c>
      <c r="R57" s="17">
        <v>0</v>
      </c>
    </row>
    <row r="58" spans="1:18">
      <c r="A58" s="6">
        <v>0.20833333333333301</v>
      </c>
      <c r="B58" s="17">
        <v>67</v>
      </c>
      <c r="C58" s="13">
        <v>44.203125</v>
      </c>
      <c r="D58" s="13">
        <v>37.201492309570313</v>
      </c>
      <c r="E58" s="18">
        <v>6.6287813186645508</v>
      </c>
      <c r="F58">
        <v>0</v>
      </c>
      <c r="G58">
        <v>0</v>
      </c>
      <c r="H58">
        <v>0</v>
      </c>
      <c r="I58">
        <v>0</v>
      </c>
      <c r="J58">
        <v>1</v>
      </c>
      <c r="K58">
        <v>8</v>
      </c>
      <c r="L58">
        <v>19</v>
      </c>
      <c r="M58">
        <v>15</v>
      </c>
      <c r="N58">
        <v>16</v>
      </c>
      <c r="O58">
        <v>6</v>
      </c>
      <c r="P58">
        <v>2</v>
      </c>
      <c r="Q58">
        <v>0</v>
      </c>
      <c r="R58" s="17">
        <v>0</v>
      </c>
    </row>
    <row r="59" spans="1:18">
      <c r="A59" s="6">
        <v>0.25</v>
      </c>
      <c r="B59" s="17">
        <v>198</v>
      </c>
      <c r="C59" s="13">
        <v>39.792453765869141</v>
      </c>
      <c r="D59" s="13">
        <v>34.116161346435547</v>
      </c>
      <c r="E59" s="18">
        <v>6.2695465087890625</v>
      </c>
      <c r="F59">
        <v>0</v>
      </c>
      <c r="G59">
        <v>0</v>
      </c>
      <c r="H59">
        <v>0</v>
      </c>
      <c r="I59">
        <v>0</v>
      </c>
      <c r="J59">
        <v>8</v>
      </c>
      <c r="K59">
        <v>45</v>
      </c>
      <c r="L59">
        <v>64</v>
      </c>
      <c r="M59">
        <v>53</v>
      </c>
      <c r="N59">
        <v>16</v>
      </c>
      <c r="O59">
        <v>9</v>
      </c>
      <c r="P59">
        <v>2</v>
      </c>
      <c r="Q59">
        <v>1</v>
      </c>
      <c r="R59" s="17">
        <v>0</v>
      </c>
    </row>
    <row r="60" spans="1:18">
      <c r="A60" s="6">
        <v>0.29166666666666702</v>
      </c>
      <c r="B60" s="17">
        <v>444</v>
      </c>
      <c r="C60" s="13">
        <v>34.207603454589844</v>
      </c>
      <c r="D60" s="13">
        <v>29.842342376708984</v>
      </c>
      <c r="E60" s="18">
        <v>4.3661174774169922</v>
      </c>
      <c r="F60">
        <v>0</v>
      </c>
      <c r="G60">
        <v>0</v>
      </c>
      <c r="H60">
        <v>0</v>
      </c>
      <c r="I60">
        <v>6</v>
      </c>
      <c r="J60">
        <v>39</v>
      </c>
      <c r="K60">
        <v>188</v>
      </c>
      <c r="L60">
        <v>171</v>
      </c>
      <c r="M60">
        <v>33</v>
      </c>
      <c r="N60">
        <v>6</v>
      </c>
      <c r="O60">
        <v>1</v>
      </c>
      <c r="P60">
        <v>0</v>
      </c>
      <c r="Q60">
        <v>0</v>
      </c>
      <c r="R60" s="17">
        <v>0</v>
      </c>
    </row>
    <row r="61" spans="1:18">
      <c r="A61" s="6">
        <v>0.33333333333333298</v>
      </c>
      <c r="B61" s="17">
        <v>479</v>
      </c>
      <c r="C61" s="13">
        <v>33.320369720458984</v>
      </c>
      <c r="D61" s="13">
        <v>29.107515335083008</v>
      </c>
      <c r="E61" s="18">
        <v>3.729421854019165</v>
      </c>
      <c r="F61">
        <v>0</v>
      </c>
      <c r="G61">
        <v>1</v>
      </c>
      <c r="H61">
        <v>1</v>
      </c>
      <c r="I61">
        <v>1</v>
      </c>
      <c r="J61">
        <v>29</v>
      </c>
      <c r="K61">
        <v>285</v>
      </c>
      <c r="L61">
        <v>135</v>
      </c>
      <c r="M61">
        <v>24</v>
      </c>
      <c r="N61">
        <v>3</v>
      </c>
      <c r="O61">
        <v>0</v>
      </c>
      <c r="P61">
        <v>0</v>
      </c>
      <c r="Q61">
        <v>0</v>
      </c>
      <c r="R61" s="17">
        <v>0</v>
      </c>
    </row>
    <row r="62" spans="1:18">
      <c r="A62" s="6">
        <v>0.375</v>
      </c>
      <c r="B62" s="17">
        <v>285</v>
      </c>
      <c r="C62" s="13">
        <v>33.877315521240234</v>
      </c>
      <c r="D62" s="13">
        <v>29.5</v>
      </c>
      <c r="E62" s="18">
        <v>4.0218701362609863</v>
      </c>
      <c r="F62">
        <v>0</v>
      </c>
      <c r="G62">
        <v>0</v>
      </c>
      <c r="H62">
        <v>0</v>
      </c>
      <c r="I62">
        <v>4</v>
      </c>
      <c r="J62">
        <v>25</v>
      </c>
      <c r="K62">
        <v>129</v>
      </c>
      <c r="L62">
        <v>108</v>
      </c>
      <c r="M62">
        <v>18</v>
      </c>
      <c r="N62">
        <v>1</v>
      </c>
      <c r="O62">
        <v>0</v>
      </c>
      <c r="P62">
        <v>0</v>
      </c>
      <c r="Q62">
        <v>0</v>
      </c>
      <c r="R62" s="17">
        <v>0</v>
      </c>
    </row>
    <row r="63" spans="1:18">
      <c r="A63" s="6">
        <v>0.41666666666666702</v>
      </c>
      <c r="B63" s="17">
        <v>322</v>
      </c>
      <c r="C63" s="13">
        <v>34.438095092773438</v>
      </c>
      <c r="D63" s="13">
        <v>30.139751434326172</v>
      </c>
      <c r="E63" s="18">
        <v>4.2463765144348145</v>
      </c>
      <c r="F63">
        <v>0</v>
      </c>
      <c r="G63">
        <v>0</v>
      </c>
      <c r="H63">
        <v>0</v>
      </c>
      <c r="I63">
        <v>1</v>
      </c>
      <c r="J63">
        <v>16</v>
      </c>
      <c r="K63">
        <v>163</v>
      </c>
      <c r="L63">
        <v>105</v>
      </c>
      <c r="M63">
        <v>30</v>
      </c>
      <c r="N63">
        <v>5</v>
      </c>
      <c r="O63">
        <v>2</v>
      </c>
      <c r="P63">
        <v>0</v>
      </c>
      <c r="Q63">
        <v>0</v>
      </c>
      <c r="R63" s="17">
        <v>0</v>
      </c>
    </row>
    <row r="64" spans="1:18">
      <c r="A64" s="6">
        <v>0.45833333333333298</v>
      </c>
      <c r="B64" s="17">
        <v>311</v>
      </c>
      <c r="C64" s="13">
        <v>33.892501831054688</v>
      </c>
      <c r="D64" s="13">
        <v>29.300643920898438</v>
      </c>
      <c r="E64" s="18">
        <v>4.3892736434936523</v>
      </c>
      <c r="F64">
        <v>0</v>
      </c>
      <c r="G64">
        <v>0</v>
      </c>
      <c r="H64">
        <v>0</v>
      </c>
      <c r="I64">
        <v>11</v>
      </c>
      <c r="J64">
        <v>19</v>
      </c>
      <c r="K64">
        <v>156</v>
      </c>
      <c r="L64">
        <v>100</v>
      </c>
      <c r="M64">
        <v>23</v>
      </c>
      <c r="N64">
        <v>1</v>
      </c>
      <c r="O64">
        <v>1</v>
      </c>
      <c r="P64">
        <v>0</v>
      </c>
      <c r="Q64">
        <v>0</v>
      </c>
      <c r="R64" s="17">
        <v>0</v>
      </c>
    </row>
    <row r="65" spans="1:18">
      <c r="A65" s="6">
        <v>0.5</v>
      </c>
      <c r="B65" s="17">
        <v>286</v>
      </c>
      <c r="C65" s="13">
        <v>33.866664886474609</v>
      </c>
      <c r="D65" s="13">
        <v>29.458042144775391</v>
      </c>
      <c r="E65" s="18">
        <v>4.1617207527160645</v>
      </c>
      <c r="F65">
        <v>0</v>
      </c>
      <c r="G65">
        <v>0</v>
      </c>
      <c r="H65">
        <v>2</v>
      </c>
      <c r="I65">
        <v>3</v>
      </c>
      <c r="J65">
        <v>15</v>
      </c>
      <c r="K65">
        <v>153</v>
      </c>
      <c r="L65">
        <v>90</v>
      </c>
      <c r="M65">
        <v>20</v>
      </c>
      <c r="N65">
        <v>3</v>
      </c>
      <c r="O65">
        <v>0</v>
      </c>
      <c r="P65">
        <v>0</v>
      </c>
      <c r="Q65">
        <v>0</v>
      </c>
      <c r="R65" s="17">
        <v>0</v>
      </c>
    </row>
    <row r="66" spans="1:18">
      <c r="A66" s="6">
        <v>0.54166666666666696</v>
      </c>
      <c r="B66" s="17">
        <v>301</v>
      </c>
      <c r="C66" s="13">
        <v>33.793369293212891</v>
      </c>
      <c r="D66" s="13">
        <v>29.426910400390625</v>
      </c>
      <c r="E66" s="18">
        <v>3.9651269912719727</v>
      </c>
      <c r="F66">
        <v>0</v>
      </c>
      <c r="G66">
        <v>0</v>
      </c>
      <c r="H66">
        <v>0</v>
      </c>
      <c r="I66">
        <v>2</v>
      </c>
      <c r="J66">
        <v>25</v>
      </c>
      <c r="K66">
        <v>154</v>
      </c>
      <c r="L66">
        <v>98</v>
      </c>
      <c r="M66">
        <v>19</v>
      </c>
      <c r="N66">
        <v>3</v>
      </c>
      <c r="O66">
        <v>0</v>
      </c>
      <c r="P66">
        <v>0</v>
      </c>
      <c r="Q66">
        <v>0</v>
      </c>
      <c r="R66" s="17">
        <v>0</v>
      </c>
    </row>
    <row r="67" spans="1:18">
      <c r="A67" s="6">
        <v>0.58333333333333304</v>
      </c>
      <c r="B67" s="17">
        <v>351</v>
      </c>
      <c r="C67" s="13">
        <v>33.835647583007813</v>
      </c>
      <c r="D67" s="13">
        <v>29.451566696166992</v>
      </c>
      <c r="E67" s="18">
        <v>3.8814985752105713</v>
      </c>
      <c r="F67">
        <v>0</v>
      </c>
      <c r="G67">
        <v>0</v>
      </c>
      <c r="H67">
        <v>1</v>
      </c>
      <c r="I67">
        <v>0</v>
      </c>
      <c r="J67">
        <v>26</v>
      </c>
      <c r="K67">
        <v>188</v>
      </c>
      <c r="L67">
        <v>108</v>
      </c>
      <c r="M67">
        <v>26</v>
      </c>
      <c r="N67">
        <v>2</v>
      </c>
      <c r="O67">
        <v>0</v>
      </c>
      <c r="P67">
        <v>0</v>
      </c>
      <c r="Q67">
        <v>0</v>
      </c>
      <c r="R67" s="17">
        <v>0</v>
      </c>
    </row>
    <row r="68" spans="1:18">
      <c r="A68" s="6">
        <v>0.625</v>
      </c>
      <c r="B68" s="17">
        <v>406</v>
      </c>
      <c r="C68" s="13">
        <v>33.653224945068359</v>
      </c>
      <c r="D68" s="13">
        <v>28.940887451171875</v>
      </c>
      <c r="E68" s="18">
        <v>4.4478592872619629</v>
      </c>
      <c r="F68">
        <v>0</v>
      </c>
      <c r="G68">
        <v>0</v>
      </c>
      <c r="H68">
        <v>3</v>
      </c>
      <c r="I68">
        <v>9</v>
      </c>
      <c r="J68">
        <v>39</v>
      </c>
      <c r="K68">
        <v>203</v>
      </c>
      <c r="L68">
        <v>124</v>
      </c>
      <c r="M68">
        <v>26</v>
      </c>
      <c r="N68">
        <v>1</v>
      </c>
      <c r="O68">
        <v>1</v>
      </c>
      <c r="P68">
        <v>0</v>
      </c>
      <c r="Q68">
        <v>0</v>
      </c>
      <c r="R68" s="17">
        <v>0</v>
      </c>
    </row>
    <row r="69" spans="1:18">
      <c r="A69" s="6">
        <v>0.66666666666666696</v>
      </c>
      <c r="B69" s="17">
        <v>397</v>
      </c>
      <c r="C69" s="13">
        <v>33.909275054931641</v>
      </c>
      <c r="D69" s="13">
        <v>29.074306488037109</v>
      </c>
      <c r="E69" s="18">
        <v>5.0416545867919922</v>
      </c>
      <c r="F69">
        <v>0</v>
      </c>
      <c r="G69">
        <v>1</v>
      </c>
      <c r="H69">
        <v>3</v>
      </c>
      <c r="I69">
        <v>9</v>
      </c>
      <c r="J69">
        <v>45</v>
      </c>
      <c r="K69">
        <v>182</v>
      </c>
      <c r="L69">
        <v>124</v>
      </c>
      <c r="M69">
        <v>26</v>
      </c>
      <c r="N69">
        <v>3</v>
      </c>
      <c r="O69">
        <v>4</v>
      </c>
      <c r="P69">
        <v>0</v>
      </c>
      <c r="Q69">
        <v>0</v>
      </c>
      <c r="R69" s="17">
        <v>0</v>
      </c>
    </row>
    <row r="70" spans="1:18">
      <c r="A70" s="6">
        <v>0.70833333333333304</v>
      </c>
      <c r="B70" s="17">
        <v>378</v>
      </c>
      <c r="C70" s="13">
        <v>34.214813232421875</v>
      </c>
      <c r="D70" s="13">
        <v>29.841270446777344</v>
      </c>
      <c r="E70" s="18">
        <v>4.3803844451904297</v>
      </c>
      <c r="F70">
        <v>0</v>
      </c>
      <c r="G70">
        <v>1</v>
      </c>
      <c r="H70">
        <v>0</v>
      </c>
      <c r="I70">
        <v>2</v>
      </c>
      <c r="J70">
        <v>29</v>
      </c>
      <c r="K70">
        <v>175</v>
      </c>
      <c r="L70">
        <v>135</v>
      </c>
      <c r="M70">
        <v>31</v>
      </c>
      <c r="N70">
        <v>4</v>
      </c>
      <c r="O70">
        <v>0</v>
      </c>
      <c r="P70">
        <v>1</v>
      </c>
      <c r="Q70">
        <v>0</v>
      </c>
      <c r="R70" s="17">
        <v>0</v>
      </c>
    </row>
    <row r="71" spans="1:18">
      <c r="A71" s="6">
        <v>0.75</v>
      </c>
      <c r="B71" s="17">
        <v>226</v>
      </c>
      <c r="C71" s="13">
        <v>34.652172088623047</v>
      </c>
      <c r="D71" s="13">
        <v>30.73008918762207</v>
      </c>
      <c r="E71" s="18">
        <v>5.0185651779174805</v>
      </c>
      <c r="F71">
        <v>0</v>
      </c>
      <c r="G71">
        <v>0</v>
      </c>
      <c r="H71">
        <v>1</v>
      </c>
      <c r="I71">
        <v>1</v>
      </c>
      <c r="J71">
        <v>12</v>
      </c>
      <c r="K71">
        <v>92</v>
      </c>
      <c r="L71">
        <v>92</v>
      </c>
      <c r="M71">
        <v>19</v>
      </c>
      <c r="N71">
        <v>5</v>
      </c>
      <c r="O71">
        <v>3</v>
      </c>
      <c r="P71">
        <v>0</v>
      </c>
      <c r="Q71">
        <v>1</v>
      </c>
      <c r="R71" s="17">
        <v>0</v>
      </c>
    </row>
    <row r="72" spans="1:18">
      <c r="A72" s="6">
        <v>0.79166666666666696</v>
      </c>
      <c r="B72" s="17">
        <v>122</v>
      </c>
      <c r="C72" s="13">
        <v>36.952381134033203</v>
      </c>
      <c r="D72" s="13">
        <v>31.31147575378418</v>
      </c>
      <c r="E72" s="18">
        <v>5.7989993095397949</v>
      </c>
      <c r="F72">
        <v>0</v>
      </c>
      <c r="G72">
        <v>0</v>
      </c>
      <c r="H72">
        <v>2</v>
      </c>
      <c r="I72">
        <v>1</v>
      </c>
      <c r="J72">
        <v>7</v>
      </c>
      <c r="K72">
        <v>40</v>
      </c>
      <c r="L72">
        <v>45</v>
      </c>
      <c r="M72">
        <v>21</v>
      </c>
      <c r="N72">
        <v>4</v>
      </c>
      <c r="O72">
        <v>1</v>
      </c>
      <c r="P72">
        <v>1</v>
      </c>
      <c r="Q72">
        <v>0</v>
      </c>
      <c r="R72" s="17">
        <v>0</v>
      </c>
    </row>
    <row r="73" spans="1:18">
      <c r="A73" s="6">
        <v>0.83333333333333304</v>
      </c>
      <c r="B73" s="17">
        <v>103</v>
      </c>
      <c r="C73" s="13">
        <v>36.683334350585938</v>
      </c>
      <c r="D73" s="13">
        <v>31.67475700378418</v>
      </c>
      <c r="E73" s="18">
        <v>5.3561091423034668</v>
      </c>
      <c r="F73">
        <v>0</v>
      </c>
      <c r="G73">
        <v>0</v>
      </c>
      <c r="H73">
        <v>0</v>
      </c>
      <c r="I73">
        <v>0</v>
      </c>
      <c r="J73">
        <v>3</v>
      </c>
      <c r="K73">
        <v>43</v>
      </c>
      <c r="L73">
        <v>36</v>
      </c>
      <c r="M73">
        <v>15</v>
      </c>
      <c r="N73">
        <v>2</v>
      </c>
      <c r="O73">
        <v>3</v>
      </c>
      <c r="P73">
        <v>1</v>
      </c>
      <c r="Q73">
        <v>0</v>
      </c>
      <c r="R73" s="17">
        <v>0</v>
      </c>
    </row>
    <row r="74" spans="1:18">
      <c r="A74" s="6">
        <v>0.875</v>
      </c>
      <c r="B74" s="17">
        <v>62</v>
      </c>
      <c r="C74" s="13">
        <v>37.384616851806641</v>
      </c>
      <c r="D74" s="13">
        <v>31.854839324951172</v>
      </c>
      <c r="E74" s="18">
        <v>6.6286201477050781</v>
      </c>
      <c r="F74">
        <v>0</v>
      </c>
      <c r="G74">
        <v>0</v>
      </c>
      <c r="H74">
        <v>1</v>
      </c>
      <c r="I74">
        <v>0</v>
      </c>
      <c r="J74">
        <v>4</v>
      </c>
      <c r="K74">
        <v>20</v>
      </c>
      <c r="L74">
        <v>21</v>
      </c>
      <c r="M74">
        <v>13</v>
      </c>
      <c r="N74">
        <v>1</v>
      </c>
      <c r="O74">
        <v>0</v>
      </c>
      <c r="P74">
        <v>1</v>
      </c>
      <c r="Q74">
        <v>1</v>
      </c>
      <c r="R74" s="17">
        <v>0</v>
      </c>
    </row>
    <row r="75" spans="1:18">
      <c r="A75" s="6">
        <v>0.91666666666666696</v>
      </c>
      <c r="B75" s="17">
        <v>39</v>
      </c>
      <c r="C75" s="13">
        <v>33.825000762939453</v>
      </c>
      <c r="D75" s="13">
        <v>29.294872283935547</v>
      </c>
      <c r="E75" s="18">
        <v>4.455935001373291</v>
      </c>
      <c r="F75">
        <v>0</v>
      </c>
      <c r="G75">
        <v>0</v>
      </c>
      <c r="H75">
        <v>0</v>
      </c>
      <c r="I75">
        <v>0</v>
      </c>
      <c r="J75">
        <v>5</v>
      </c>
      <c r="K75">
        <v>20</v>
      </c>
      <c r="L75">
        <v>10</v>
      </c>
      <c r="M75">
        <v>3</v>
      </c>
      <c r="N75">
        <v>1</v>
      </c>
      <c r="O75">
        <v>0</v>
      </c>
      <c r="P75">
        <v>0</v>
      </c>
      <c r="Q75">
        <v>0</v>
      </c>
      <c r="R75" s="17">
        <v>0</v>
      </c>
    </row>
    <row r="76" spans="1:18">
      <c r="A76" s="14">
        <v>0.95833333333333304</v>
      </c>
      <c r="B76" s="5">
        <v>23</v>
      </c>
      <c r="C76" s="16">
        <v>41.3125</v>
      </c>
      <c r="D76" s="16">
        <v>34.021739959716797</v>
      </c>
      <c r="E76" s="19">
        <v>7.4359269142150879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9</v>
      </c>
      <c r="L76" s="4">
        <v>6</v>
      </c>
      <c r="M76" s="4">
        <v>3</v>
      </c>
      <c r="N76" s="4">
        <v>4</v>
      </c>
      <c r="O76" s="4">
        <v>0</v>
      </c>
      <c r="P76" s="4">
        <v>0</v>
      </c>
      <c r="Q76" s="4">
        <v>1</v>
      </c>
      <c r="R76" s="5">
        <v>0</v>
      </c>
    </row>
    <row r="77" spans="1:18">
      <c r="A77" s="7"/>
      <c r="B77" s="17"/>
      <c r="E77" s="17"/>
      <c r="R77" s="17"/>
    </row>
    <row r="78" spans="1:18">
      <c r="A78" s="7" t="s">
        <v>26</v>
      </c>
      <c r="B78" s="17"/>
      <c r="E78" s="17"/>
      <c r="R78" s="17"/>
    </row>
    <row r="79" spans="1:18">
      <c r="A79" s="7" t="s">
        <v>27</v>
      </c>
      <c r="B79" s="17">
        <v>4186</v>
      </c>
      <c r="C79" s="13">
        <v>33.984172821044922</v>
      </c>
      <c r="D79" s="13">
        <v>29.516244888305664</v>
      </c>
      <c r="E79" s="18">
        <v>4.328620433807373</v>
      </c>
      <c r="F79">
        <v>0</v>
      </c>
      <c r="G79">
        <v>3</v>
      </c>
      <c r="H79">
        <v>11</v>
      </c>
      <c r="I79">
        <v>49</v>
      </c>
      <c r="J79">
        <v>319</v>
      </c>
      <c r="K79">
        <v>2068</v>
      </c>
      <c r="L79">
        <v>1390</v>
      </c>
      <c r="M79">
        <v>295</v>
      </c>
      <c r="N79">
        <v>37</v>
      </c>
      <c r="O79">
        <v>12</v>
      </c>
      <c r="P79">
        <v>1</v>
      </c>
      <c r="Q79">
        <v>1</v>
      </c>
      <c r="R79" s="17">
        <v>0</v>
      </c>
    </row>
    <row r="80" spans="1:18">
      <c r="A80" s="7" t="s">
        <v>28</v>
      </c>
      <c r="B80" s="17">
        <v>4671</v>
      </c>
      <c r="C80" s="13">
        <v>34.324710845947266</v>
      </c>
      <c r="D80" s="13">
        <v>29.836759567260742</v>
      </c>
      <c r="E80" s="18">
        <v>4.6481714248657227</v>
      </c>
      <c r="F80">
        <v>0</v>
      </c>
      <c r="G80">
        <v>3</v>
      </c>
      <c r="H80">
        <v>14</v>
      </c>
      <c r="I80">
        <v>50</v>
      </c>
      <c r="J80">
        <v>341</v>
      </c>
      <c r="K80">
        <v>2216</v>
      </c>
      <c r="L80">
        <v>1556</v>
      </c>
      <c r="M80">
        <v>397</v>
      </c>
      <c r="N80">
        <v>60</v>
      </c>
      <c r="O80">
        <v>25</v>
      </c>
      <c r="P80">
        <v>6</v>
      </c>
      <c r="Q80">
        <v>3</v>
      </c>
      <c r="R80" s="17">
        <v>0</v>
      </c>
    </row>
    <row r="81" spans="1:21">
      <c r="A81" s="7" t="s">
        <v>29</v>
      </c>
      <c r="B81" s="17">
        <v>4733</v>
      </c>
      <c r="C81" s="13">
        <v>34.340171813964844</v>
      </c>
      <c r="D81" s="13">
        <v>29.852630615234375</v>
      </c>
      <c r="E81" s="18">
        <v>4.673548698425293</v>
      </c>
      <c r="F81">
        <v>0</v>
      </c>
      <c r="G81">
        <v>3</v>
      </c>
      <c r="H81">
        <v>14</v>
      </c>
      <c r="I81">
        <v>50</v>
      </c>
      <c r="J81">
        <v>346</v>
      </c>
      <c r="K81">
        <v>2245</v>
      </c>
      <c r="L81">
        <v>1572</v>
      </c>
      <c r="M81">
        <v>403</v>
      </c>
      <c r="N81">
        <v>65</v>
      </c>
      <c r="O81">
        <v>25</v>
      </c>
      <c r="P81">
        <v>6</v>
      </c>
      <c r="Q81">
        <v>4</v>
      </c>
      <c r="R81" s="17">
        <v>0</v>
      </c>
    </row>
    <row r="82" spans="1:21">
      <c r="A82" s="7" t="s">
        <v>30</v>
      </c>
      <c r="B82" s="17">
        <v>4841</v>
      </c>
      <c r="C82" s="13">
        <v>34.492351531982422</v>
      </c>
      <c r="D82" s="13">
        <v>30.016008377075195</v>
      </c>
      <c r="E82" s="18">
        <v>4.8602662086486816</v>
      </c>
      <c r="F82">
        <v>0</v>
      </c>
      <c r="G82">
        <v>3</v>
      </c>
      <c r="H82">
        <v>14</v>
      </c>
      <c r="I82">
        <v>50</v>
      </c>
      <c r="J82">
        <v>347</v>
      </c>
      <c r="K82">
        <v>2261</v>
      </c>
      <c r="L82">
        <v>1602</v>
      </c>
      <c r="M82">
        <v>425</v>
      </c>
      <c r="N82">
        <v>91</v>
      </c>
      <c r="O82">
        <v>33</v>
      </c>
      <c r="P82">
        <v>10</v>
      </c>
      <c r="Q82">
        <v>5</v>
      </c>
      <c r="R82" s="17">
        <v>0</v>
      </c>
    </row>
    <row r="83" spans="1:21">
      <c r="A83" s="15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5"/>
    </row>
    <row r="84" spans="1:21">
      <c r="A84" s="7" t="s">
        <v>31</v>
      </c>
      <c r="B84" s="22">
        <v>0.33333333333333298</v>
      </c>
      <c r="D84" s="21">
        <v>0.16666666666666699</v>
      </c>
      <c r="E84" s="22">
        <v>0</v>
      </c>
      <c r="F84" s="21">
        <v>0.45833333333333298</v>
      </c>
      <c r="G84" s="21">
        <v>0.33333333333333298</v>
      </c>
      <c r="H84" s="21">
        <v>0.33333333333333298</v>
      </c>
      <c r="I84" s="21">
        <v>0.45833333333333298</v>
      </c>
      <c r="J84" s="21">
        <v>0.29166666666666702</v>
      </c>
      <c r="K84" s="21">
        <v>0.33333333333333298</v>
      </c>
      <c r="L84" s="21">
        <v>0.29166666666666702</v>
      </c>
      <c r="M84" s="21">
        <v>0.25</v>
      </c>
      <c r="N84" s="21">
        <v>0.25</v>
      </c>
      <c r="O84" s="21">
        <v>0.25</v>
      </c>
      <c r="P84" s="21">
        <v>0.25</v>
      </c>
      <c r="Q84" s="21">
        <v>0.25</v>
      </c>
      <c r="R84" s="22">
        <v>0.45833333333333298</v>
      </c>
    </row>
    <row r="85" spans="1:21">
      <c r="A85" s="7"/>
      <c r="B85" s="17">
        <v>479</v>
      </c>
      <c r="D85" s="13">
        <v>39.852939605712891</v>
      </c>
      <c r="E85" s="18">
        <v>8.5391254425048828</v>
      </c>
      <c r="F85">
        <v>0</v>
      </c>
      <c r="G85">
        <v>1</v>
      </c>
      <c r="H85">
        <v>1</v>
      </c>
      <c r="I85">
        <v>11</v>
      </c>
      <c r="J85">
        <v>39</v>
      </c>
      <c r="K85">
        <v>285</v>
      </c>
      <c r="L85">
        <v>171</v>
      </c>
      <c r="M85">
        <v>53</v>
      </c>
      <c r="N85">
        <v>16</v>
      </c>
      <c r="O85">
        <v>9</v>
      </c>
      <c r="P85">
        <v>2</v>
      </c>
      <c r="Q85">
        <v>1</v>
      </c>
      <c r="R85" s="17">
        <v>0</v>
      </c>
    </row>
    <row r="86" spans="1:21">
      <c r="A86" s="7"/>
      <c r="B86" s="17"/>
      <c r="E86" s="17"/>
      <c r="R86" s="17"/>
    </row>
    <row r="87" spans="1:21">
      <c r="A87" s="7" t="s">
        <v>32</v>
      </c>
      <c r="B87" s="22">
        <v>0.625</v>
      </c>
      <c r="C87" s="21">
        <v>0.95833333333333304</v>
      </c>
      <c r="D87" s="21">
        <v>0.95833333333333304</v>
      </c>
      <c r="E87" s="22">
        <v>0.95833333333333304</v>
      </c>
      <c r="F87" s="21">
        <v>0.95833333333333304</v>
      </c>
      <c r="G87" s="21">
        <v>0.70833333333333304</v>
      </c>
      <c r="H87" s="21">
        <v>0.66666666666666696</v>
      </c>
      <c r="I87" s="21">
        <v>0.66666666666666696</v>
      </c>
      <c r="J87" s="21">
        <v>0.66666666666666696</v>
      </c>
      <c r="K87" s="21">
        <v>0.625</v>
      </c>
      <c r="L87" s="21">
        <v>0.70833333333333304</v>
      </c>
      <c r="M87" s="21">
        <v>0.70833333333333304</v>
      </c>
      <c r="N87" s="21">
        <v>0.75</v>
      </c>
      <c r="O87" s="21">
        <v>0.66666666666666696</v>
      </c>
      <c r="P87" s="21">
        <v>0.875</v>
      </c>
      <c r="Q87" s="21">
        <v>0.95833333333333304</v>
      </c>
      <c r="R87" s="22">
        <v>0.95833333333333304</v>
      </c>
    </row>
    <row r="88" spans="1:21">
      <c r="A88" s="15"/>
      <c r="B88" s="5">
        <v>406</v>
      </c>
      <c r="C88" s="16">
        <v>41.3125</v>
      </c>
      <c r="D88" s="16">
        <v>34.021739959716797</v>
      </c>
      <c r="E88" s="19">
        <v>7.4359269142150879</v>
      </c>
      <c r="F88" s="4">
        <v>0</v>
      </c>
      <c r="G88" s="4">
        <v>1</v>
      </c>
      <c r="H88" s="4">
        <v>3</v>
      </c>
      <c r="I88" s="4">
        <v>9</v>
      </c>
      <c r="J88" s="4">
        <v>45</v>
      </c>
      <c r="K88" s="4">
        <v>203</v>
      </c>
      <c r="L88" s="4">
        <v>135</v>
      </c>
      <c r="M88" s="4">
        <v>31</v>
      </c>
      <c r="N88" s="4">
        <v>5</v>
      </c>
      <c r="O88" s="4">
        <v>4</v>
      </c>
      <c r="P88" s="4">
        <v>1</v>
      </c>
      <c r="Q88" s="4">
        <v>1</v>
      </c>
      <c r="R88" s="5">
        <v>0</v>
      </c>
    </row>
    <row r="90" spans="1:21">
      <c r="A90" s="1" t="s">
        <v>33</v>
      </c>
      <c r="R90" s="20" t="s">
        <v>34</v>
      </c>
    </row>
    <row r="93" spans="1:21">
      <c r="A93" s="1" t="s">
        <v>0</v>
      </c>
      <c r="B93" s="1" t="s">
        <v>1</v>
      </c>
      <c r="D93" s="1" t="s">
        <v>2</v>
      </c>
      <c r="E93" s="1" t="s">
        <v>3</v>
      </c>
      <c r="P93" s="1"/>
      <c r="Q93" s="1"/>
    </row>
    <row r="94" spans="1:21">
      <c r="A94" s="2" t="s">
        <v>4</v>
      </c>
      <c r="P94" s="1" t="s">
        <v>5</v>
      </c>
      <c r="Q94" s="1" t="s">
        <v>36</v>
      </c>
    </row>
    <row r="95" spans="1:21">
      <c r="I95" s="3" t="s">
        <v>7</v>
      </c>
    </row>
    <row r="96" spans="1:21" ht="15" thickBot="1">
      <c r="I96" s="3" t="s">
        <v>40</v>
      </c>
      <c r="T96" s="23">
        <v>1</v>
      </c>
      <c r="U96" s="23">
        <v>2</v>
      </c>
    </row>
    <row r="97" spans="1:21" ht="22.2" thickBot="1">
      <c r="T97" s="47" t="s">
        <v>63</v>
      </c>
      <c r="U97" s="58" t="s">
        <v>64</v>
      </c>
    </row>
    <row r="98" spans="1:21" ht="47.4" thickBot="1">
      <c r="A98" s="5"/>
      <c r="B98" s="8" t="s">
        <v>9</v>
      </c>
      <c r="C98" s="9" t="s">
        <v>10</v>
      </c>
      <c r="D98" s="9" t="s">
        <v>11</v>
      </c>
      <c r="E98" s="10" t="s">
        <v>12</v>
      </c>
      <c r="F98" s="11" t="s">
        <v>13</v>
      </c>
      <c r="G98" s="11" t="s">
        <v>14</v>
      </c>
      <c r="H98" s="11" t="s">
        <v>15</v>
      </c>
      <c r="I98" s="11" t="s">
        <v>16</v>
      </c>
      <c r="J98" s="11" t="s">
        <v>17</v>
      </c>
      <c r="K98" s="11" t="s">
        <v>18</v>
      </c>
      <c r="L98" s="11" t="s">
        <v>19</v>
      </c>
      <c r="M98" s="11" t="s">
        <v>20</v>
      </c>
      <c r="N98" s="11" t="s">
        <v>21</v>
      </c>
      <c r="O98" s="11" t="s">
        <v>22</v>
      </c>
      <c r="P98" s="11" t="s">
        <v>23</v>
      </c>
      <c r="Q98" s="11" t="s">
        <v>24</v>
      </c>
      <c r="R98" s="12" t="s">
        <v>25</v>
      </c>
      <c r="T98" s="48">
        <v>1</v>
      </c>
      <c r="U98" s="59">
        <v>2</v>
      </c>
    </row>
    <row r="99" spans="1:21">
      <c r="A99" s="6">
        <v>0</v>
      </c>
      <c r="B99" s="17">
        <v>15</v>
      </c>
      <c r="C99" s="13">
        <v>40.625</v>
      </c>
      <c r="D99" s="13">
        <v>33.833332061767578</v>
      </c>
      <c r="E99" s="18">
        <v>6.9442224502563477</v>
      </c>
      <c r="F99">
        <v>0</v>
      </c>
      <c r="G99">
        <v>0</v>
      </c>
      <c r="H99">
        <v>0</v>
      </c>
      <c r="I99">
        <v>0</v>
      </c>
      <c r="J99">
        <v>0</v>
      </c>
      <c r="K99">
        <v>5</v>
      </c>
      <c r="L99">
        <v>6</v>
      </c>
      <c r="M99">
        <v>1</v>
      </c>
      <c r="N99">
        <v>2</v>
      </c>
      <c r="O99">
        <v>0</v>
      </c>
      <c r="P99">
        <v>1</v>
      </c>
      <c r="Q99">
        <v>0</v>
      </c>
      <c r="R99" s="17">
        <v>0</v>
      </c>
      <c r="T99" s="23">
        <f>SUM(M99:N99)</f>
        <v>3</v>
      </c>
      <c r="U99" s="23">
        <f>SUM(O99:R99)</f>
        <v>1</v>
      </c>
    </row>
    <row r="100" spans="1:21">
      <c r="A100" s="6">
        <v>4.1666666666666699E-2</v>
      </c>
      <c r="B100" s="17">
        <v>7</v>
      </c>
      <c r="D100" s="13">
        <v>38.928569793701172</v>
      </c>
      <c r="E100" s="18">
        <v>7.8895435333251953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2</v>
      </c>
      <c r="M100">
        <v>1</v>
      </c>
      <c r="N100">
        <v>0</v>
      </c>
      <c r="O100">
        <v>3</v>
      </c>
      <c r="P100">
        <v>0</v>
      </c>
      <c r="Q100">
        <v>0</v>
      </c>
      <c r="R100" s="17">
        <v>0</v>
      </c>
      <c r="T100" s="23">
        <f t="shared" ref="T100:T122" si="0">SUM(M100:N100)</f>
        <v>1</v>
      </c>
      <c r="U100" s="23">
        <f t="shared" ref="U100:U122" si="1">SUM(O100:R100)</f>
        <v>3</v>
      </c>
    </row>
    <row r="101" spans="1:21">
      <c r="A101" s="6">
        <v>8.3333333333333301E-2</v>
      </c>
      <c r="B101" s="17">
        <v>14</v>
      </c>
      <c r="C101" s="13">
        <v>41.75</v>
      </c>
      <c r="D101" s="13">
        <v>35</v>
      </c>
      <c r="E101" s="18">
        <v>5.261042594909668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7</v>
      </c>
      <c r="M101">
        <v>1</v>
      </c>
      <c r="N101">
        <v>4</v>
      </c>
      <c r="O101">
        <v>0</v>
      </c>
      <c r="P101">
        <v>0</v>
      </c>
      <c r="Q101">
        <v>0</v>
      </c>
      <c r="R101" s="17">
        <v>0</v>
      </c>
      <c r="T101" s="23">
        <f t="shared" si="0"/>
        <v>5</v>
      </c>
      <c r="U101" s="23">
        <f t="shared" si="1"/>
        <v>0</v>
      </c>
    </row>
    <row r="102" spans="1:21">
      <c r="A102" s="6">
        <v>0.125</v>
      </c>
      <c r="B102" s="17">
        <v>14</v>
      </c>
      <c r="C102" s="13">
        <v>40.666667938232422</v>
      </c>
      <c r="D102" s="13">
        <v>33.214286804199219</v>
      </c>
      <c r="E102" s="18">
        <v>6.2269983291625977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7</v>
      </c>
      <c r="L102">
        <v>1</v>
      </c>
      <c r="M102">
        <v>3</v>
      </c>
      <c r="N102">
        <v>3</v>
      </c>
      <c r="O102">
        <v>0</v>
      </c>
      <c r="P102">
        <v>0</v>
      </c>
      <c r="Q102">
        <v>0</v>
      </c>
      <c r="R102" s="17">
        <v>0</v>
      </c>
      <c r="T102" s="23">
        <f t="shared" si="0"/>
        <v>6</v>
      </c>
      <c r="U102" s="23">
        <f t="shared" si="1"/>
        <v>0</v>
      </c>
    </row>
    <row r="103" spans="1:21">
      <c r="A103" s="6">
        <v>0.16666666666666699</v>
      </c>
      <c r="B103" s="17">
        <v>20</v>
      </c>
      <c r="C103" s="13">
        <v>46.25</v>
      </c>
      <c r="D103" s="13">
        <v>39</v>
      </c>
      <c r="E103" s="18">
        <v>8.0777473449707031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4</v>
      </c>
      <c r="M103">
        <v>4</v>
      </c>
      <c r="N103">
        <v>5</v>
      </c>
      <c r="O103">
        <v>2</v>
      </c>
      <c r="P103">
        <v>1</v>
      </c>
      <c r="Q103">
        <v>1</v>
      </c>
      <c r="R103" s="17">
        <v>0</v>
      </c>
      <c r="T103" s="23">
        <f t="shared" si="0"/>
        <v>9</v>
      </c>
      <c r="U103" s="23">
        <f t="shared" si="1"/>
        <v>4</v>
      </c>
    </row>
    <row r="104" spans="1:21">
      <c r="A104" s="6">
        <v>0.20833333333333301</v>
      </c>
      <c r="B104" s="17">
        <v>95</v>
      </c>
      <c r="C104" s="13">
        <v>44.276317596435547</v>
      </c>
      <c r="D104" s="13">
        <v>36.868419647216797</v>
      </c>
      <c r="E104" s="18">
        <v>7.0053400993347168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14</v>
      </c>
      <c r="L104">
        <v>25</v>
      </c>
      <c r="M104">
        <v>23</v>
      </c>
      <c r="N104">
        <v>19</v>
      </c>
      <c r="O104">
        <v>9</v>
      </c>
      <c r="P104">
        <v>2</v>
      </c>
      <c r="Q104">
        <v>1</v>
      </c>
      <c r="R104" s="17">
        <v>0</v>
      </c>
      <c r="T104" s="23">
        <f t="shared" si="0"/>
        <v>42</v>
      </c>
      <c r="U104" s="23">
        <f t="shared" si="1"/>
        <v>12</v>
      </c>
    </row>
    <row r="105" spans="1:21">
      <c r="A105" s="6">
        <v>0.25</v>
      </c>
      <c r="B105" s="17">
        <v>296</v>
      </c>
      <c r="C105" s="13">
        <v>39.578571319580078</v>
      </c>
      <c r="D105" s="13">
        <v>33.631755828857422</v>
      </c>
      <c r="E105" s="18">
        <v>6.4843525886535645</v>
      </c>
      <c r="F105">
        <v>0</v>
      </c>
      <c r="G105">
        <v>1</v>
      </c>
      <c r="H105">
        <v>0</v>
      </c>
      <c r="I105">
        <v>2</v>
      </c>
      <c r="J105">
        <v>8</v>
      </c>
      <c r="K105">
        <v>78</v>
      </c>
      <c r="L105">
        <v>98</v>
      </c>
      <c r="M105">
        <v>70</v>
      </c>
      <c r="N105">
        <v>21</v>
      </c>
      <c r="O105">
        <v>13</v>
      </c>
      <c r="P105">
        <v>4</v>
      </c>
      <c r="Q105">
        <v>1</v>
      </c>
      <c r="R105" s="17">
        <v>0</v>
      </c>
      <c r="T105" s="23">
        <f t="shared" si="0"/>
        <v>91</v>
      </c>
      <c r="U105" s="23">
        <f t="shared" si="1"/>
        <v>18</v>
      </c>
    </row>
    <row r="106" spans="1:21">
      <c r="A106" s="6">
        <v>0.29166666666666702</v>
      </c>
      <c r="B106" s="17">
        <v>704</v>
      </c>
      <c r="C106" s="13">
        <v>34.425571441650391</v>
      </c>
      <c r="D106" s="13">
        <v>29.900568008422852</v>
      </c>
      <c r="E106" s="18">
        <v>4.5528836250305176</v>
      </c>
      <c r="F106">
        <v>0</v>
      </c>
      <c r="G106">
        <v>2</v>
      </c>
      <c r="H106">
        <v>1</v>
      </c>
      <c r="I106">
        <v>6</v>
      </c>
      <c r="J106">
        <v>63</v>
      </c>
      <c r="K106">
        <v>294</v>
      </c>
      <c r="L106">
        <v>262</v>
      </c>
      <c r="M106">
        <v>67</v>
      </c>
      <c r="N106">
        <v>8</v>
      </c>
      <c r="O106">
        <v>1</v>
      </c>
      <c r="P106">
        <v>0</v>
      </c>
      <c r="Q106">
        <v>0</v>
      </c>
      <c r="R106" s="17">
        <v>0</v>
      </c>
      <c r="T106" s="23">
        <f t="shared" si="0"/>
        <v>75</v>
      </c>
      <c r="U106" s="23">
        <f t="shared" si="1"/>
        <v>1</v>
      </c>
    </row>
    <row r="107" spans="1:21">
      <c r="A107" s="6">
        <v>0.33333333333333298</v>
      </c>
      <c r="B107" s="17">
        <v>812</v>
      </c>
      <c r="C107" s="13">
        <v>33.510162353515625</v>
      </c>
      <c r="D107" s="13">
        <v>29.131772994995117</v>
      </c>
      <c r="E107" s="18">
        <v>4.079399585723877</v>
      </c>
      <c r="F107">
        <v>0</v>
      </c>
      <c r="G107">
        <v>1</v>
      </c>
      <c r="H107">
        <v>1</v>
      </c>
      <c r="I107">
        <v>13</v>
      </c>
      <c r="J107">
        <v>56</v>
      </c>
      <c r="K107">
        <v>446</v>
      </c>
      <c r="L107">
        <v>246</v>
      </c>
      <c r="M107">
        <v>40</v>
      </c>
      <c r="N107">
        <v>8</v>
      </c>
      <c r="O107">
        <v>1</v>
      </c>
      <c r="P107">
        <v>0</v>
      </c>
      <c r="Q107">
        <v>0</v>
      </c>
      <c r="R107" s="17">
        <v>0</v>
      </c>
      <c r="T107" s="23">
        <f t="shared" si="0"/>
        <v>48</v>
      </c>
      <c r="U107" s="23">
        <f t="shared" si="1"/>
        <v>1</v>
      </c>
    </row>
    <row r="108" spans="1:21">
      <c r="A108" s="6">
        <v>0.375</v>
      </c>
      <c r="B108" s="17">
        <v>527</v>
      </c>
      <c r="C108" s="13">
        <v>34.051769256591797</v>
      </c>
      <c r="D108" s="13">
        <v>29.596775054931641</v>
      </c>
      <c r="E108" s="18">
        <v>4.2251763343811035</v>
      </c>
      <c r="F108">
        <v>0</v>
      </c>
      <c r="G108">
        <v>0</v>
      </c>
      <c r="H108">
        <v>2</v>
      </c>
      <c r="I108">
        <v>6</v>
      </c>
      <c r="J108">
        <v>46</v>
      </c>
      <c r="K108">
        <v>233</v>
      </c>
      <c r="L108">
        <v>198</v>
      </c>
      <c r="M108">
        <v>39</v>
      </c>
      <c r="N108">
        <v>3</v>
      </c>
      <c r="O108">
        <v>0</v>
      </c>
      <c r="P108">
        <v>0</v>
      </c>
      <c r="Q108">
        <v>0</v>
      </c>
      <c r="R108" s="17">
        <v>0</v>
      </c>
      <c r="T108" s="23">
        <f t="shared" si="0"/>
        <v>42</v>
      </c>
      <c r="U108" s="23">
        <f t="shared" si="1"/>
        <v>0</v>
      </c>
    </row>
    <row r="109" spans="1:21">
      <c r="A109" s="6">
        <v>0.41666666666666702</v>
      </c>
      <c r="B109" s="17">
        <v>602</v>
      </c>
      <c r="C109" s="13">
        <v>34.717704772949219</v>
      </c>
      <c r="D109" s="13">
        <v>30.423587799072266</v>
      </c>
      <c r="E109" s="18">
        <v>4.265772819519043</v>
      </c>
      <c r="F109">
        <v>0</v>
      </c>
      <c r="G109">
        <v>0</v>
      </c>
      <c r="H109">
        <v>0</v>
      </c>
      <c r="I109">
        <v>1</v>
      </c>
      <c r="J109">
        <v>29</v>
      </c>
      <c r="K109">
        <v>284</v>
      </c>
      <c r="L109">
        <v>209</v>
      </c>
      <c r="M109">
        <v>66</v>
      </c>
      <c r="N109">
        <v>10</v>
      </c>
      <c r="O109">
        <v>3</v>
      </c>
      <c r="P109">
        <v>0</v>
      </c>
      <c r="Q109">
        <v>0</v>
      </c>
      <c r="R109" s="17">
        <v>0</v>
      </c>
      <c r="T109" s="23">
        <f t="shared" si="0"/>
        <v>76</v>
      </c>
      <c r="U109" s="23">
        <f t="shared" si="1"/>
        <v>3</v>
      </c>
    </row>
    <row r="110" spans="1:21">
      <c r="A110" s="6">
        <v>0.45833333333333298</v>
      </c>
      <c r="B110" s="17">
        <v>619</v>
      </c>
      <c r="C110" s="13">
        <v>33.982395172119141</v>
      </c>
      <c r="D110" s="13">
        <v>29.632471084594727</v>
      </c>
      <c r="E110" s="18">
        <v>4.2222461700439453</v>
      </c>
      <c r="F110">
        <v>0</v>
      </c>
      <c r="G110">
        <v>0</v>
      </c>
      <c r="H110">
        <v>0</v>
      </c>
      <c r="I110">
        <v>12</v>
      </c>
      <c r="J110">
        <v>35</v>
      </c>
      <c r="K110">
        <v>309</v>
      </c>
      <c r="L110">
        <v>213</v>
      </c>
      <c r="M110">
        <v>43</v>
      </c>
      <c r="N110">
        <v>5</v>
      </c>
      <c r="O110">
        <v>1</v>
      </c>
      <c r="P110">
        <v>1</v>
      </c>
      <c r="Q110">
        <v>0</v>
      </c>
      <c r="R110" s="17">
        <v>0</v>
      </c>
      <c r="T110" s="23">
        <f t="shared" si="0"/>
        <v>48</v>
      </c>
      <c r="U110" s="23">
        <f t="shared" si="1"/>
        <v>2</v>
      </c>
    </row>
    <row r="111" spans="1:21">
      <c r="A111" s="6">
        <v>0.5</v>
      </c>
      <c r="B111" s="17">
        <v>586</v>
      </c>
      <c r="C111" s="13">
        <v>34.458824157714844</v>
      </c>
      <c r="D111" s="13">
        <v>29.658702850341797</v>
      </c>
      <c r="E111" s="18">
        <v>4.9904756546020508</v>
      </c>
      <c r="F111">
        <v>0</v>
      </c>
      <c r="G111">
        <v>1</v>
      </c>
      <c r="H111">
        <v>2</v>
      </c>
      <c r="I111">
        <v>8</v>
      </c>
      <c r="J111">
        <v>55</v>
      </c>
      <c r="K111">
        <v>280</v>
      </c>
      <c r="L111">
        <v>170</v>
      </c>
      <c r="M111">
        <v>47</v>
      </c>
      <c r="N111">
        <v>22</v>
      </c>
      <c r="O111">
        <v>1</v>
      </c>
      <c r="P111">
        <v>0</v>
      </c>
      <c r="Q111">
        <v>0</v>
      </c>
      <c r="R111" s="17">
        <v>0</v>
      </c>
      <c r="T111" s="23">
        <f t="shared" si="0"/>
        <v>69</v>
      </c>
      <c r="U111" s="23">
        <f t="shared" si="1"/>
        <v>1</v>
      </c>
    </row>
    <row r="112" spans="1:21">
      <c r="A112" s="6">
        <v>0.54166666666666696</v>
      </c>
      <c r="B112" s="17">
        <v>561</v>
      </c>
      <c r="C112" s="13">
        <v>34.257770538330078</v>
      </c>
      <c r="D112" s="13">
        <v>29.781639099121094</v>
      </c>
      <c r="E112" s="18">
        <v>4.2701759338378906</v>
      </c>
      <c r="F112">
        <v>0</v>
      </c>
      <c r="G112">
        <v>0</v>
      </c>
      <c r="H112">
        <v>0</v>
      </c>
      <c r="I112">
        <v>6</v>
      </c>
      <c r="J112">
        <v>45</v>
      </c>
      <c r="K112">
        <v>261</v>
      </c>
      <c r="L112">
        <v>193</v>
      </c>
      <c r="M112">
        <v>48</v>
      </c>
      <c r="N112">
        <v>8</v>
      </c>
      <c r="O112">
        <v>0</v>
      </c>
      <c r="P112">
        <v>0</v>
      </c>
      <c r="Q112">
        <v>0</v>
      </c>
      <c r="R112" s="17">
        <v>0</v>
      </c>
      <c r="T112" s="23">
        <f t="shared" si="0"/>
        <v>56</v>
      </c>
      <c r="U112" s="23">
        <f t="shared" si="1"/>
        <v>0</v>
      </c>
    </row>
    <row r="113" spans="1:21">
      <c r="A113" s="6">
        <v>0.58333333333333304</v>
      </c>
      <c r="B113" s="17">
        <v>644</v>
      </c>
      <c r="C113" s="13">
        <v>33.936321258544922</v>
      </c>
      <c r="D113" s="13">
        <v>29.472049713134766</v>
      </c>
      <c r="E113" s="18">
        <v>4.2706379890441895</v>
      </c>
      <c r="F113">
        <v>0</v>
      </c>
      <c r="G113">
        <v>3</v>
      </c>
      <c r="H113">
        <v>2</v>
      </c>
      <c r="I113">
        <v>2</v>
      </c>
      <c r="J113">
        <v>46</v>
      </c>
      <c r="K113">
        <v>327</v>
      </c>
      <c r="L113">
        <v>212</v>
      </c>
      <c r="M113">
        <v>46</v>
      </c>
      <c r="N113">
        <v>6</v>
      </c>
      <c r="O113">
        <v>0</v>
      </c>
      <c r="P113">
        <v>0</v>
      </c>
      <c r="Q113">
        <v>0</v>
      </c>
      <c r="R113" s="17">
        <v>0</v>
      </c>
      <c r="T113" s="23">
        <f t="shared" si="0"/>
        <v>52</v>
      </c>
      <c r="U113" s="23">
        <f t="shared" si="1"/>
        <v>0</v>
      </c>
    </row>
    <row r="114" spans="1:21">
      <c r="A114" s="6">
        <v>0.625</v>
      </c>
      <c r="B114" s="17">
        <v>798</v>
      </c>
      <c r="C114" s="13">
        <v>33.936000823974609</v>
      </c>
      <c r="D114" s="13">
        <v>29.37969970703125</v>
      </c>
      <c r="E114" s="18">
        <v>4.3615503311157227</v>
      </c>
      <c r="F114">
        <v>0</v>
      </c>
      <c r="G114">
        <v>1</v>
      </c>
      <c r="H114">
        <v>3</v>
      </c>
      <c r="I114">
        <v>12</v>
      </c>
      <c r="J114">
        <v>57</v>
      </c>
      <c r="K114">
        <v>408</v>
      </c>
      <c r="L114">
        <v>250</v>
      </c>
      <c r="M114">
        <v>59</v>
      </c>
      <c r="N114">
        <v>6</v>
      </c>
      <c r="O114">
        <v>2</v>
      </c>
      <c r="P114">
        <v>0</v>
      </c>
      <c r="Q114">
        <v>0</v>
      </c>
      <c r="R114" s="17">
        <v>0</v>
      </c>
      <c r="T114" s="23">
        <f t="shared" si="0"/>
        <v>65</v>
      </c>
      <c r="U114" s="23">
        <f t="shared" si="1"/>
        <v>2</v>
      </c>
    </row>
    <row r="115" spans="1:21">
      <c r="A115" s="6">
        <v>0.66666666666666696</v>
      </c>
      <c r="B115" s="17">
        <v>781</v>
      </c>
      <c r="C115" s="13">
        <v>34.122791290283203</v>
      </c>
      <c r="D115" s="13">
        <v>29.452625274658203</v>
      </c>
      <c r="E115" s="18">
        <v>4.9578566551208496</v>
      </c>
      <c r="F115">
        <v>0</v>
      </c>
      <c r="G115">
        <v>3</v>
      </c>
      <c r="H115">
        <v>6</v>
      </c>
      <c r="I115">
        <v>20</v>
      </c>
      <c r="J115">
        <v>60</v>
      </c>
      <c r="K115">
        <v>341</v>
      </c>
      <c r="L115">
        <v>283</v>
      </c>
      <c r="M115">
        <v>57</v>
      </c>
      <c r="N115">
        <v>6</v>
      </c>
      <c r="O115">
        <v>5</v>
      </c>
      <c r="P115">
        <v>0</v>
      </c>
      <c r="Q115">
        <v>0</v>
      </c>
      <c r="R115" s="17">
        <v>0</v>
      </c>
      <c r="T115" s="23">
        <f t="shared" si="0"/>
        <v>63</v>
      </c>
      <c r="U115" s="23">
        <f t="shared" si="1"/>
        <v>5</v>
      </c>
    </row>
    <row r="116" spans="1:21">
      <c r="A116" s="6">
        <v>0.70833333333333304</v>
      </c>
      <c r="B116" s="17">
        <v>806</v>
      </c>
      <c r="C116" s="13">
        <v>34.25</v>
      </c>
      <c r="D116" s="13">
        <v>30.080644607543945</v>
      </c>
      <c r="E116" s="18">
        <v>4.0441513061523438</v>
      </c>
      <c r="F116">
        <v>0</v>
      </c>
      <c r="G116">
        <v>1</v>
      </c>
      <c r="H116">
        <v>0</v>
      </c>
      <c r="I116">
        <v>5</v>
      </c>
      <c r="J116">
        <v>43</v>
      </c>
      <c r="K116">
        <v>367</v>
      </c>
      <c r="L116">
        <v>316</v>
      </c>
      <c r="M116">
        <v>67</v>
      </c>
      <c r="N116">
        <v>6</v>
      </c>
      <c r="O116">
        <v>0</v>
      </c>
      <c r="P116">
        <v>1</v>
      </c>
      <c r="Q116">
        <v>0</v>
      </c>
      <c r="R116" s="17">
        <v>0</v>
      </c>
      <c r="T116" s="23">
        <f t="shared" si="0"/>
        <v>73</v>
      </c>
      <c r="U116" s="23">
        <f t="shared" si="1"/>
        <v>1</v>
      </c>
    </row>
    <row r="117" spans="1:21">
      <c r="A117" s="6">
        <v>0.75</v>
      </c>
      <c r="B117" s="17">
        <v>518</v>
      </c>
      <c r="C117" s="13">
        <v>35.426471710205078</v>
      </c>
      <c r="D117" s="13">
        <v>31.032817840576172</v>
      </c>
      <c r="E117" s="18">
        <v>4.7697854042053223</v>
      </c>
      <c r="F117">
        <v>0</v>
      </c>
      <c r="G117">
        <v>0</v>
      </c>
      <c r="H117">
        <v>1</v>
      </c>
      <c r="I117">
        <v>1</v>
      </c>
      <c r="J117">
        <v>27</v>
      </c>
      <c r="K117">
        <v>200</v>
      </c>
      <c r="L117">
        <v>205</v>
      </c>
      <c r="M117">
        <v>68</v>
      </c>
      <c r="N117">
        <v>9</v>
      </c>
      <c r="O117">
        <v>6</v>
      </c>
      <c r="P117">
        <v>0</v>
      </c>
      <c r="Q117">
        <v>1</v>
      </c>
      <c r="R117" s="17">
        <v>0</v>
      </c>
      <c r="T117" s="23">
        <f t="shared" si="0"/>
        <v>77</v>
      </c>
      <c r="U117" s="23">
        <f t="shared" si="1"/>
        <v>7</v>
      </c>
    </row>
    <row r="118" spans="1:21">
      <c r="A118" s="6">
        <v>0.79166666666666696</v>
      </c>
      <c r="B118" s="17">
        <v>286</v>
      </c>
      <c r="C118" s="13">
        <v>37.320755004882813</v>
      </c>
      <c r="D118" s="13">
        <v>31.60052490234375</v>
      </c>
      <c r="E118" s="18">
        <v>5.8726797103881836</v>
      </c>
      <c r="F118">
        <v>0</v>
      </c>
      <c r="G118">
        <v>1</v>
      </c>
      <c r="H118">
        <v>3</v>
      </c>
      <c r="I118">
        <v>1</v>
      </c>
      <c r="J118">
        <v>16</v>
      </c>
      <c r="K118">
        <v>91</v>
      </c>
      <c r="L118">
        <v>106</v>
      </c>
      <c r="M118">
        <v>53</v>
      </c>
      <c r="N118">
        <v>10</v>
      </c>
      <c r="O118">
        <v>3</v>
      </c>
      <c r="P118">
        <v>1</v>
      </c>
      <c r="Q118">
        <v>0</v>
      </c>
      <c r="R118" s="17">
        <v>1</v>
      </c>
      <c r="T118" s="23">
        <f t="shared" si="0"/>
        <v>63</v>
      </c>
      <c r="U118" s="23">
        <f t="shared" si="1"/>
        <v>5</v>
      </c>
    </row>
    <row r="119" spans="1:21">
      <c r="A119" s="6">
        <v>0.83333333333333304</v>
      </c>
      <c r="B119" s="17">
        <v>216</v>
      </c>
      <c r="C119" s="13">
        <v>38.121620178222656</v>
      </c>
      <c r="D119" s="13">
        <v>32.268520355224609</v>
      </c>
      <c r="E119" s="18">
        <v>5.9661178588867188</v>
      </c>
      <c r="F119">
        <v>0</v>
      </c>
      <c r="G119">
        <v>0</v>
      </c>
      <c r="H119">
        <v>0</v>
      </c>
      <c r="I119">
        <v>1</v>
      </c>
      <c r="J119">
        <v>8</v>
      </c>
      <c r="K119">
        <v>79</v>
      </c>
      <c r="L119">
        <v>72</v>
      </c>
      <c r="M119">
        <v>37</v>
      </c>
      <c r="N119">
        <v>11</v>
      </c>
      <c r="O119">
        <v>3</v>
      </c>
      <c r="P119">
        <v>5</v>
      </c>
      <c r="Q119">
        <v>0</v>
      </c>
      <c r="R119" s="17">
        <v>0</v>
      </c>
      <c r="T119" s="23">
        <f t="shared" si="0"/>
        <v>48</v>
      </c>
      <c r="U119" s="23">
        <f t="shared" si="1"/>
        <v>8</v>
      </c>
    </row>
    <row r="120" spans="1:21">
      <c r="A120" s="6">
        <v>0.875</v>
      </c>
      <c r="B120" s="17">
        <v>129</v>
      </c>
      <c r="C120" s="13">
        <v>38.076087951660156</v>
      </c>
      <c r="D120" s="13">
        <v>32.422481536865234</v>
      </c>
      <c r="E120" s="18">
        <v>6.348548412322998</v>
      </c>
      <c r="F120">
        <v>0</v>
      </c>
      <c r="G120">
        <v>0</v>
      </c>
      <c r="H120">
        <v>1</v>
      </c>
      <c r="I120">
        <v>0</v>
      </c>
      <c r="J120">
        <v>6</v>
      </c>
      <c r="K120">
        <v>41</v>
      </c>
      <c r="L120">
        <v>47</v>
      </c>
      <c r="M120">
        <v>23</v>
      </c>
      <c r="N120">
        <v>5</v>
      </c>
      <c r="O120">
        <v>3</v>
      </c>
      <c r="P120">
        <v>2</v>
      </c>
      <c r="Q120">
        <v>1</v>
      </c>
      <c r="R120" s="17">
        <v>0</v>
      </c>
      <c r="T120" s="23">
        <f t="shared" si="0"/>
        <v>28</v>
      </c>
      <c r="U120" s="23">
        <f t="shared" si="1"/>
        <v>6</v>
      </c>
    </row>
    <row r="121" spans="1:21">
      <c r="A121" s="6">
        <v>0.91666666666666696</v>
      </c>
      <c r="B121" s="17">
        <v>81</v>
      </c>
      <c r="C121" s="13">
        <v>35.84375</v>
      </c>
      <c r="D121" s="13">
        <v>30.771604537963867</v>
      </c>
      <c r="E121" s="18">
        <v>5.6743135452270508</v>
      </c>
      <c r="F121">
        <v>0</v>
      </c>
      <c r="G121">
        <v>0</v>
      </c>
      <c r="H121">
        <v>1</v>
      </c>
      <c r="I121">
        <v>0</v>
      </c>
      <c r="J121">
        <v>5</v>
      </c>
      <c r="K121">
        <v>36</v>
      </c>
      <c r="L121">
        <v>25</v>
      </c>
      <c r="M121">
        <v>8</v>
      </c>
      <c r="N121">
        <v>4</v>
      </c>
      <c r="O121">
        <v>2</v>
      </c>
      <c r="P121">
        <v>0</v>
      </c>
      <c r="Q121">
        <v>0</v>
      </c>
      <c r="R121" s="17">
        <v>0</v>
      </c>
      <c r="T121" s="23">
        <f t="shared" si="0"/>
        <v>12</v>
      </c>
      <c r="U121" s="23">
        <f t="shared" si="1"/>
        <v>2</v>
      </c>
    </row>
    <row r="122" spans="1:21" ht="15" thickBot="1">
      <c r="A122" s="14">
        <v>0.95833333333333304</v>
      </c>
      <c r="B122" s="5">
        <v>43</v>
      </c>
      <c r="C122" s="16">
        <v>40.875</v>
      </c>
      <c r="D122" s="16">
        <v>34.127906799316406</v>
      </c>
      <c r="E122" s="19">
        <v>6.534428596496582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13</v>
      </c>
      <c r="L122" s="4">
        <v>15</v>
      </c>
      <c r="M122" s="4">
        <v>7</v>
      </c>
      <c r="N122" s="4">
        <v>6</v>
      </c>
      <c r="O122" s="4">
        <v>1</v>
      </c>
      <c r="P122" s="4">
        <v>0</v>
      </c>
      <c r="Q122" s="4">
        <v>1</v>
      </c>
      <c r="R122" s="5">
        <v>0</v>
      </c>
      <c r="T122" s="23">
        <f t="shared" si="0"/>
        <v>13</v>
      </c>
      <c r="U122" s="23">
        <f t="shared" si="1"/>
        <v>2</v>
      </c>
    </row>
    <row r="123" spans="1:21">
      <c r="A123" s="7"/>
      <c r="B123" s="17"/>
      <c r="E123" s="17"/>
      <c r="R123" s="17"/>
    </row>
    <row r="124" spans="1:21">
      <c r="A124" s="7" t="s">
        <v>26</v>
      </c>
      <c r="B124" s="17"/>
      <c r="E124" s="17"/>
      <c r="R124" s="17"/>
    </row>
    <row r="125" spans="1:21">
      <c r="A125" s="7" t="s">
        <v>27</v>
      </c>
      <c r="B125" s="17">
        <v>7958</v>
      </c>
      <c r="C125" s="13">
        <v>34.225246429443359</v>
      </c>
      <c r="D125" s="13">
        <v>29.755592346191406</v>
      </c>
      <c r="E125" s="18">
        <v>4.4446854591369629</v>
      </c>
      <c r="F125">
        <v>0</v>
      </c>
      <c r="G125">
        <v>12</v>
      </c>
      <c r="H125">
        <v>18</v>
      </c>
      <c r="I125">
        <v>92</v>
      </c>
      <c r="J125">
        <v>562</v>
      </c>
      <c r="K125">
        <v>3750</v>
      </c>
      <c r="L125">
        <v>2757</v>
      </c>
      <c r="M125">
        <v>647</v>
      </c>
      <c r="N125">
        <v>97</v>
      </c>
      <c r="O125">
        <v>20</v>
      </c>
      <c r="P125">
        <v>2</v>
      </c>
      <c r="Q125">
        <v>1</v>
      </c>
      <c r="R125" s="17">
        <v>0</v>
      </c>
    </row>
    <row r="126" spans="1:21">
      <c r="A126" s="7" t="s">
        <v>28</v>
      </c>
      <c r="B126" s="17">
        <v>8885</v>
      </c>
      <c r="C126" s="13">
        <v>34.514205932617188</v>
      </c>
      <c r="D126" s="13">
        <v>30.043922424316406</v>
      </c>
      <c r="E126" s="18">
        <v>4.7370109558105469</v>
      </c>
      <c r="F126">
        <v>0</v>
      </c>
      <c r="G126">
        <v>14</v>
      </c>
      <c r="H126">
        <v>22</v>
      </c>
      <c r="I126">
        <v>96</v>
      </c>
      <c r="J126">
        <v>600</v>
      </c>
      <c r="K126">
        <v>4039</v>
      </c>
      <c r="L126">
        <v>3080</v>
      </c>
      <c r="M126">
        <v>830</v>
      </c>
      <c r="N126">
        <v>144</v>
      </c>
      <c r="O126">
        <v>42</v>
      </c>
      <c r="P126">
        <v>14</v>
      </c>
      <c r="Q126">
        <v>3</v>
      </c>
      <c r="R126" s="17">
        <v>1</v>
      </c>
    </row>
    <row r="127" spans="1:21">
      <c r="A127" s="7" t="s">
        <v>29</v>
      </c>
      <c r="B127" s="17">
        <v>9009</v>
      </c>
      <c r="C127" s="13">
        <v>34.537097930908203</v>
      </c>
      <c r="D127" s="13">
        <v>30.069957733154297</v>
      </c>
      <c r="E127" s="18">
        <v>4.765228271484375</v>
      </c>
      <c r="F127">
        <v>0</v>
      </c>
      <c r="G127">
        <v>14</v>
      </c>
      <c r="H127">
        <v>23</v>
      </c>
      <c r="I127">
        <v>96</v>
      </c>
      <c r="J127">
        <v>605</v>
      </c>
      <c r="K127">
        <v>4088</v>
      </c>
      <c r="L127">
        <v>3120</v>
      </c>
      <c r="M127">
        <v>845</v>
      </c>
      <c r="N127">
        <v>154</v>
      </c>
      <c r="O127">
        <v>45</v>
      </c>
      <c r="P127">
        <v>14</v>
      </c>
      <c r="Q127">
        <v>4</v>
      </c>
      <c r="R127" s="17">
        <v>1</v>
      </c>
    </row>
    <row r="128" spans="1:21">
      <c r="A128" s="7" t="s">
        <v>30</v>
      </c>
      <c r="B128" s="17">
        <v>9174</v>
      </c>
      <c r="C128" s="13">
        <v>34.64044189453125</v>
      </c>
      <c r="D128" s="13">
        <v>30.185060501098633</v>
      </c>
      <c r="E128" s="18">
        <v>4.8940386772155762</v>
      </c>
      <c r="F128">
        <v>0</v>
      </c>
      <c r="G128">
        <v>14</v>
      </c>
      <c r="H128">
        <v>23</v>
      </c>
      <c r="I128">
        <v>96</v>
      </c>
      <c r="J128">
        <v>607</v>
      </c>
      <c r="K128">
        <v>4120</v>
      </c>
      <c r="L128">
        <v>3165</v>
      </c>
      <c r="M128">
        <v>878</v>
      </c>
      <c r="N128">
        <v>187</v>
      </c>
      <c r="O128">
        <v>59</v>
      </c>
      <c r="P128">
        <v>18</v>
      </c>
      <c r="Q128">
        <v>6</v>
      </c>
      <c r="R128" s="17">
        <v>1</v>
      </c>
    </row>
    <row r="129" spans="1:18">
      <c r="A129" s="15"/>
      <c r="B129" s="5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5"/>
    </row>
    <row r="130" spans="1:18">
      <c r="A130" s="7" t="s">
        <v>31</v>
      </c>
      <c r="B130" s="22">
        <v>0.33333333333333298</v>
      </c>
      <c r="C130" s="21">
        <v>0.16666666666666699</v>
      </c>
      <c r="D130" s="21">
        <v>0.16666666666666699</v>
      </c>
      <c r="E130" s="22">
        <v>0.16666666666666699</v>
      </c>
      <c r="F130" s="21">
        <v>0.45833333333333298</v>
      </c>
      <c r="G130" s="21">
        <v>0.29166666666666702</v>
      </c>
      <c r="H130" s="21">
        <v>0.375</v>
      </c>
      <c r="I130" s="21">
        <v>0.33333333333333298</v>
      </c>
      <c r="J130" s="21">
        <v>0.29166666666666702</v>
      </c>
      <c r="K130" s="21">
        <v>0.33333333333333298</v>
      </c>
      <c r="L130" s="21">
        <v>0.29166666666666702</v>
      </c>
      <c r="M130" s="21">
        <v>0.25</v>
      </c>
      <c r="N130" s="21">
        <v>0.25</v>
      </c>
      <c r="O130" s="21">
        <v>0.25</v>
      </c>
      <c r="P130" s="21">
        <v>0.25</v>
      </c>
      <c r="Q130" s="21">
        <v>0.25</v>
      </c>
      <c r="R130" s="22">
        <v>0.45833333333333298</v>
      </c>
    </row>
    <row r="131" spans="1:18">
      <c r="A131" s="7"/>
      <c r="B131" s="17">
        <v>812</v>
      </c>
      <c r="C131" s="13">
        <v>46.25</v>
      </c>
      <c r="D131" s="13">
        <v>39</v>
      </c>
      <c r="E131" s="18">
        <v>8.0777473449707031</v>
      </c>
      <c r="F131">
        <v>0</v>
      </c>
      <c r="G131">
        <v>2</v>
      </c>
      <c r="H131">
        <v>2</v>
      </c>
      <c r="I131">
        <v>13</v>
      </c>
      <c r="J131">
        <v>63</v>
      </c>
      <c r="K131">
        <v>446</v>
      </c>
      <c r="L131">
        <v>262</v>
      </c>
      <c r="M131">
        <v>70</v>
      </c>
      <c r="N131">
        <v>21</v>
      </c>
      <c r="O131">
        <v>13</v>
      </c>
      <c r="P131">
        <v>4</v>
      </c>
      <c r="Q131">
        <v>1</v>
      </c>
      <c r="R131" s="17">
        <v>0</v>
      </c>
    </row>
    <row r="132" spans="1:18">
      <c r="A132" s="7"/>
      <c r="B132" s="17"/>
      <c r="E132" s="17"/>
      <c r="R132" s="17"/>
    </row>
    <row r="133" spans="1:18">
      <c r="A133" s="7" t="s">
        <v>32</v>
      </c>
      <c r="B133" s="22">
        <v>0.70833333333333304</v>
      </c>
      <c r="C133" s="21">
        <v>0.95833333333333304</v>
      </c>
      <c r="D133" s="21">
        <v>0.95833333333333304</v>
      </c>
      <c r="E133" s="22">
        <v>0.95833333333333304</v>
      </c>
      <c r="F133" s="21">
        <v>0.95833333333333304</v>
      </c>
      <c r="G133" s="21">
        <v>0.66666666666666696</v>
      </c>
      <c r="H133" s="21">
        <v>0.66666666666666696</v>
      </c>
      <c r="I133" s="21">
        <v>0.66666666666666696</v>
      </c>
      <c r="J133" s="21">
        <v>0.66666666666666696</v>
      </c>
      <c r="K133" s="21">
        <v>0.625</v>
      </c>
      <c r="L133" s="21">
        <v>0.70833333333333304</v>
      </c>
      <c r="M133" s="21">
        <v>0.75</v>
      </c>
      <c r="N133" s="21">
        <v>0.5</v>
      </c>
      <c r="O133" s="21">
        <v>0.75</v>
      </c>
      <c r="P133" s="21">
        <v>0.83333333333333304</v>
      </c>
      <c r="Q133" s="21">
        <v>0.95833333333333304</v>
      </c>
      <c r="R133" s="22">
        <v>0.79166666666666696</v>
      </c>
    </row>
    <row r="134" spans="1:18">
      <c r="A134" s="15"/>
      <c r="B134" s="5">
        <v>806</v>
      </c>
      <c r="C134" s="16">
        <v>40.875</v>
      </c>
      <c r="D134" s="16">
        <v>34.127906799316406</v>
      </c>
      <c r="E134" s="19">
        <v>6.534428596496582</v>
      </c>
      <c r="F134" s="4">
        <v>0</v>
      </c>
      <c r="G134" s="4">
        <v>3</v>
      </c>
      <c r="H134" s="4">
        <v>6</v>
      </c>
      <c r="I134" s="4">
        <v>20</v>
      </c>
      <c r="J134" s="4">
        <v>60</v>
      </c>
      <c r="K134" s="4">
        <v>408</v>
      </c>
      <c r="L134" s="4">
        <v>316</v>
      </c>
      <c r="M134" s="4">
        <v>68</v>
      </c>
      <c r="N134" s="4">
        <v>22</v>
      </c>
      <c r="O134" s="4">
        <v>6</v>
      </c>
      <c r="P134" s="4">
        <v>5</v>
      </c>
      <c r="Q134" s="4">
        <v>1</v>
      </c>
      <c r="R134" s="5">
        <v>1</v>
      </c>
    </row>
    <row r="136" spans="1:18">
      <c r="A136" s="1" t="s">
        <v>33</v>
      </c>
      <c r="R136" s="2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Police</vt:lpstr>
      <vt:lpstr>All Wk1</vt:lpstr>
      <vt:lpstr>All wk2</vt:lpstr>
      <vt:lpstr>Ranges</vt:lpstr>
      <vt:lpstr>Speed 11 07 2021</vt:lpstr>
      <vt:lpstr>Speed 12 07 2021</vt:lpstr>
      <vt:lpstr>Speed 13 07 2021</vt:lpstr>
      <vt:lpstr>Speed 14 07 2021</vt:lpstr>
      <vt:lpstr>Speed 15 07 2021</vt:lpstr>
      <vt:lpstr>Speed 16 07 2021</vt:lpstr>
      <vt:lpstr>Speed 17 07 2021</vt:lpstr>
      <vt:lpstr>Speed 18 07 2021</vt:lpstr>
      <vt:lpstr>Speed 19 07 2021</vt:lpstr>
      <vt:lpstr>Speed 20 07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Robertson</dc:creator>
  <cp:lastModifiedBy>Keith Robertson</cp:lastModifiedBy>
  <dcterms:created xsi:type="dcterms:W3CDTF">2021-07-25T12:17:34Z</dcterms:created>
  <dcterms:modified xsi:type="dcterms:W3CDTF">2021-07-27T10:26:35Z</dcterms:modified>
</cp:coreProperties>
</file>